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DISIPLINA FINANCIERA\"/>
    </mc:Choice>
  </mc:AlternateContent>
  <xr:revisionPtr revIDLastSave="0" documentId="13_ncr:1_{49B249A4-E4FE-4D44-A4E9-87054F2CE067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F78" i="3" s="1"/>
  <c r="E44" i="3"/>
  <c r="E56" i="3" s="1"/>
  <c r="B44" i="3"/>
  <c r="B59" i="3" s="1"/>
  <c r="C44" i="3"/>
  <c r="C59" i="3" s="1"/>
  <c r="E76" i="3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<sst xmlns="http://schemas.openxmlformats.org/spreadsheetml/2006/main" count="121" uniqueCount="120">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</sst>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42217115.710000001</v>
      </c>
      <c r="C6" s="9">
        <f>SUM(C7:C13)</f>
        <v>38656172.990000002</v>
      </c>
      <c r="D6" s="5" t="s">
        <v>6</v>
      </c>
      <c r="E6" s="9">
        <f>SUM(E7:E15)</f>
        <v>10745972.810000001</v>
      </c>
      <c r="F6" s="9">
        <f>SUM(F7:F15)</f>
        <v>10582581.149999999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7038194.3200000003</v>
      </c>
      <c r="F7" s="9">
        <v>6547491.4500000002</v>
      </c>
    </row>
    <row r="8" spans="1:6" x14ac:dyDescent="0.2">
      <c r="A8" s="10" t="s">
        <v>9</v>
      </c>
      <c r="B8" s="9">
        <v>42217115.710000001</v>
      </c>
      <c r="C8" s="9">
        <v>38656172.990000002</v>
      </c>
      <c r="D8" s="11" t="s">
        <v>10</v>
      </c>
      <c r="E8" s="9">
        <v>41050.28</v>
      </c>
      <c r="F8" s="9">
        <v>84891.520000000004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1403982.19</v>
      </c>
      <c r="F13" s="9">
        <v>1769726</v>
      </c>
    </row>
    <row r="14" spans="1:6" x14ac:dyDescent="0.2">
      <c r="A14" s="3" t="s">
        <v>21</v>
      </c>
      <c r="B14" s="9">
        <f>SUM(B15:B21)</f>
        <v>1701742.68</v>
      </c>
      <c r="C14" s="9">
        <f>SUM(C15:C21)</f>
        <v>1584256.65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2262746.02</v>
      </c>
      <c r="F15" s="9">
        <v>2180472.1800000002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1653742.68</v>
      </c>
      <c r="C17" s="9">
        <v>1584256.65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17688.03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17688.03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985829.82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985829.82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40729.699999999997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40729.699999999997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43973096.420000002</v>
      </c>
      <c r="C44" s="7">
        <f>C6+C14+C22+C28+C34+C35+C38</f>
        <v>40276979.640000001</v>
      </c>
      <c r="D44" s="8" t="s">
        <v>80</v>
      </c>
      <c r="E44" s="7">
        <f>E6+E16+E20+E23+E24+E28+E35+E39</f>
        <v>11785067.33</v>
      </c>
      <c r="F44" s="7">
        <f>F6+F16+F20+F23+F24+F28+F35+F39</f>
        <v>10648910.849999998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96964496.730000004</v>
      </c>
      <c r="C50" s="9">
        <v>97015465.489999995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-80759917.689999998</v>
      </c>
      <c r="C52" s="9">
        <v>-81551332.189999998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11785067.33</v>
      </c>
      <c r="F56" s="7">
        <f>F54+F44</f>
        <v>10648910.849999998</v>
      </c>
    </row>
    <row r="57" spans="1:6" x14ac:dyDescent="0.2">
      <c r="A57" s="12" t="s">
        <v>100</v>
      </c>
      <c r="B57" s="7">
        <f>SUM(B47:B55)</f>
        <v>114862050.36000001</v>
      </c>
      <c r="C57" s="7">
        <f>SUM(C47:C55)</f>
        <v>114121604.62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158835146.78000003</v>
      </c>
      <c r="C59" s="7">
        <f>C44+C57</f>
        <v>154398584.25999999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170968535.36000001</v>
      </c>
      <c r="F60" s="9">
        <f>SUM(F61:F63)</f>
        <v>170968535.36000001</v>
      </c>
    </row>
    <row r="61" spans="1:6" x14ac:dyDescent="0.2">
      <c r="A61" s="13"/>
      <c r="B61" s="9"/>
      <c r="C61" s="9"/>
      <c r="D61" s="5" t="s">
        <v>104</v>
      </c>
      <c r="E61" s="9">
        <v>118014586.39</v>
      </c>
      <c r="F61" s="9">
        <v>118014586.39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-23918455.910000004</v>
      </c>
      <c r="F65" s="9">
        <f>SUM(F66:F70)</f>
        <v>-27218861.949999999</v>
      </c>
    </row>
    <row r="66" spans="1:6" x14ac:dyDescent="0.2">
      <c r="A66" s="13"/>
      <c r="B66" s="9"/>
      <c r="C66" s="9"/>
      <c r="D66" s="5" t="s">
        <v>108</v>
      </c>
      <c r="E66" s="9">
        <v>12362332.07</v>
      </c>
      <c r="F66" s="9">
        <v>2334545.7400000002</v>
      </c>
    </row>
    <row r="67" spans="1:6" x14ac:dyDescent="0.2">
      <c r="A67" s="13"/>
      <c r="B67" s="9"/>
      <c r="C67" s="9"/>
      <c r="D67" s="5" t="s">
        <v>109</v>
      </c>
      <c r="E67" s="9">
        <v>-36291386.380000003</v>
      </c>
      <c r="F67" s="9">
        <v>-29772526.600000001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10598.4</v>
      </c>
      <c r="F69" s="9">
        <v>219118.91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147050079.45000002</v>
      </c>
      <c r="F76" s="7">
        <f>F60+F65+F72</f>
        <v>143749673.41000003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158835146.78000003</v>
      </c>
      <c r="F78" s="7">
        <f>F56+F76</f>
        <v>154398584.26000002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51181102362204722" right="0.51181102362204722" top="0.74803149606299213" bottom="0.74803149606299213" header="0.31496062992125984" footer="0.31496062992125984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2022-10-12T16:15:30Z</cp:lastPrinted>
  <dcterms:created xsi:type="dcterms:W3CDTF">2017-01-11T17:17:46Z</dcterms:created>
  <dcterms:modified xsi:type="dcterms:W3CDTF">2022-10-12T16:15:39Z</dcterms:modified>
</cp:coreProperties>
</file>