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TERCER TRIMESTRE\CONTABLE\"/>
    </mc:Choice>
  </mc:AlternateContent>
  <xr:revisionPtr revIDLastSave="0" documentId="8_{95963E23-6D74-4A5A-9F1D-BA9C6F2B0C0D}" xr6:coauthVersionLast="36" xr6:coauthVersionMax="36" xr10:uidLastSave="{00000000-0000-0000-0000-000000000000}"/>
  <bookViews>
    <workbookView xWindow="0" yWindow="0" windowWidth="28800" windowHeight="11625" xr2:uid="{2C58F505-8177-4CC1-B6E6-53F2010B9BC0}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EFE!$A$1:$Q$57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P43" i="1"/>
  <c r="O43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G14" i="1"/>
</calcChain>
</file>

<file path=xl/sharedStrings.xml><?xml version="1.0" encoding="utf-8"?>
<sst xmlns="http://schemas.openxmlformats.org/spreadsheetml/2006/main" count="68" uniqueCount="59">
  <si>
    <t>ESTADOS DE FLUJOS DE EFECTIVO</t>
  </si>
  <si>
    <t>Al 30 de septiembre del 2022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</si>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</sst>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3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167" fontId="0" fillId="3" borderId="0" xfId="0" applyNumberFormat="1" applyFill="1" applyBorder="1"/>
    <xf numFmtId="0" fontId="3" fillId="3" borderId="0" xfId="0" applyFont="1" applyFill="1" applyBorder="1" applyAlignment="1">
      <alignment horizontal="left" vertical="top"/>
    </xf>
    <xf numFmtId="167" fontId="3" fillId="0" borderId="0" xfId="0" applyNumberFormat="1" applyFont="1" applyFill="1" applyBorder="1"/>
    <xf numFmtId="167" fontId="0" fillId="0" borderId="0" xfId="0" applyNumberFormat="1" applyFill="1" applyBorder="1"/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7" fontId="2" fillId="3" borderId="0" xfId="0" applyNumberFormat="1" applyFont="1" applyFill="1" applyBorder="1"/>
    <xf numFmtId="167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3" fontId="3" fillId="3" borderId="0" xfId="0" applyNumberFormat="1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</cellXfs>
  <cellStyles count="4">
    <cellStyle name="=C:\WINNT\SYSTEM32\COMMAND.COM" xfId="3" xr:uid="{767D1850-8D47-4B97-95FE-0DF3F5EFD0E6}"/>
    <cellStyle name="Millares" xfId="1" builtinId="3"/>
    <cellStyle name="Normal" xfId="0" builtinId="0"/>
    <cellStyle name="Normal 2" xfId="2" xr:uid="{2FD88D70-B7C4-440B-B9AB-0F220F8A48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9%20SEPT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1FEE7-71C0-4586-95E1-9373A8BB6D7D}">
  <sheetPr>
    <pageSetUpPr fitToPage="1"/>
  </sheetPr>
  <dimension ref="A1:S57"/>
  <sheetViews>
    <sheetView showGridLines="0" tabSelected="1" showWhiteSpace="0" zoomScaleNormal="100" workbookViewId="0">
      <selection activeCell="O47" sqref="O47"/>
    </sheetView>
  </sheetViews>
  <sheetFormatPr baseColWidth="10" defaultColWidth="11.42578125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2022</v>
      </c>
      <c r="H9" s="23">
        <v>2021</v>
      </c>
      <c r="I9" s="24"/>
      <c r="J9" s="21" t="s">
        <v>5</v>
      </c>
      <c r="K9" s="21"/>
      <c r="L9" s="21"/>
      <c r="M9" s="21"/>
      <c r="N9" s="22"/>
      <c r="O9" s="23">
        <v>2022</v>
      </c>
      <c r="P9" s="23">
        <v>2021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83111073.400000006</v>
      </c>
      <c r="H14" s="35">
        <f>SUM(H15:H25)</f>
        <v>111042573.97999999</v>
      </c>
      <c r="I14" s="31"/>
      <c r="J14" s="31"/>
      <c r="K14" s="33" t="s">
        <v>8</v>
      </c>
      <c r="L14" s="33"/>
      <c r="M14" s="33"/>
      <c r="N14" s="33"/>
      <c r="O14" s="35">
        <f>SUM(O15:O17)</f>
        <v>0</v>
      </c>
      <c r="P14" s="35">
        <f>SUM(P15:P17)</f>
        <v>357106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840778.58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>
        <v>0</v>
      </c>
      <c r="H16" s="37">
        <v>0</v>
      </c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100350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-584022.57999999996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0</v>
      </c>
      <c r="I19" s="31"/>
      <c r="J19" s="31"/>
      <c r="K19" s="40" t="s">
        <v>17</v>
      </c>
      <c r="L19" s="40"/>
      <c r="M19" s="40"/>
      <c r="N19" s="40"/>
      <c r="O19" s="35">
        <f>SUM(O20:O22)</f>
        <v>-50968.76</v>
      </c>
      <c r="P19" s="35">
        <f>SUM(P20:P22)</f>
        <v>3932180.17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0</v>
      </c>
      <c r="Q20" s="29"/>
    </row>
    <row r="21" spans="1:17" ht="15" customHeight="1" x14ac:dyDescent="0.25">
      <c r="A21" s="30"/>
      <c r="B21" s="31"/>
      <c r="C21" s="39"/>
      <c r="D21" s="36" t="s">
        <v>19</v>
      </c>
      <c r="E21" s="36"/>
      <c r="F21" s="36"/>
      <c r="G21" s="41">
        <v>12229710.48</v>
      </c>
      <c r="H21" s="37">
        <v>14864545.869999999</v>
      </c>
      <c r="I21" s="31"/>
      <c r="J21" s="31"/>
      <c r="K21" s="28"/>
      <c r="L21" s="38" t="s">
        <v>12</v>
      </c>
      <c r="M21" s="38"/>
      <c r="N21" s="38"/>
      <c r="O21" s="41">
        <v>-50968.76</v>
      </c>
      <c r="P21" s="37">
        <v>3932180.17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5">
      <c r="A23" s="30"/>
      <c r="B23" s="31"/>
      <c r="C23" s="39"/>
      <c r="D23" s="36" t="s">
        <v>22</v>
      </c>
      <c r="E23" s="36"/>
      <c r="F23" s="36"/>
      <c r="G23" s="41">
        <v>36723096.509999998</v>
      </c>
      <c r="H23" s="37">
        <v>46601769.25</v>
      </c>
      <c r="I23" s="31"/>
      <c r="J23" s="31"/>
      <c r="K23" s="33" t="s">
        <v>23</v>
      </c>
      <c r="L23" s="33"/>
      <c r="M23" s="33"/>
      <c r="N23" s="33"/>
      <c r="O23" s="35">
        <f>(O14-O19)</f>
        <v>50968.76</v>
      </c>
      <c r="P23" s="35">
        <f>(P14-P19)</f>
        <v>-3575074.17</v>
      </c>
      <c r="Q23" s="29"/>
    </row>
    <row r="24" spans="1:17" ht="15" customHeight="1" x14ac:dyDescent="0.25">
      <c r="A24" s="30"/>
      <c r="B24" s="31"/>
      <c r="C24" s="39"/>
      <c r="D24" s="36" t="s">
        <v>24</v>
      </c>
      <c r="E24" s="36"/>
      <c r="F24" s="36"/>
      <c r="G24" s="41">
        <v>32730022.850000001</v>
      </c>
      <c r="H24" s="37">
        <v>48753524.579999998</v>
      </c>
      <c r="I24" s="31"/>
      <c r="J24" s="31"/>
      <c r="Q24" s="29"/>
    </row>
    <row r="25" spans="1:17" ht="15" customHeight="1" x14ac:dyDescent="0.25">
      <c r="A25" s="30"/>
      <c r="B25" s="31"/>
      <c r="C25" s="39"/>
      <c r="D25" s="36" t="s">
        <v>25</v>
      </c>
      <c r="E25" s="36"/>
      <c r="F25" s="42"/>
      <c r="G25" s="41">
        <v>1428243.56</v>
      </c>
      <c r="H25" s="37">
        <v>822734.28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37"/>
      <c r="H26" s="37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68751484.320000008</v>
      </c>
      <c r="H27" s="35">
        <f>SUM(H28:H46)</f>
        <v>103947880.18000001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5">
      <c r="A28" s="30"/>
      <c r="B28" s="31"/>
      <c r="C28" s="40"/>
      <c r="D28" s="36" t="s">
        <v>27</v>
      </c>
      <c r="E28" s="36"/>
      <c r="F28" s="36"/>
      <c r="G28" s="41">
        <v>53828305.670000002</v>
      </c>
      <c r="H28" s="43">
        <v>81652138.340000004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5">
      <c r="A29" s="30"/>
      <c r="B29" s="31"/>
      <c r="C29" s="40"/>
      <c r="D29" s="36" t="s">
        <v>28</v>
      </c>
      <c r="E29" s="36"/>
      <c r="F29" s="36"/>
      <c r="G29" s="41">
        <v>1288539.04</v>
      </c>
      <c r="H29" s="43">
        <v>2995960.04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0"/>
      <c r="D30" s="36" t="s">
        <v>30</v>
      </c>
      <c r="E30" s="36"/>
      <c r="F30" s="36"/>
      <c r="G30" s="41">
        <v>12338736.16</v>
      </c>
      <c r="H30" s="43">
        <v>17312448.02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5">
      <c r="A31" s="30"/>
      <c r="B31" s="31"/>
      <c r="C31" s="32"/>
      <c r="D31" s="31"/>
      <c r="E31" s="32"/>
      <c r="F31" s="32"/>
      <c r="G31" s="44"/>
      <c r="H31" s="44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9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9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10849615.119999999</v>
      </c>
      <c r="P34" s="35">
        <f>P35+P38</f>
        <v>10686808.130000001</v>
      </c>
      <c r="Q34" s="29"/>
    </row>
    <row r="35" spans="1:19" ht="15" customHeight="1" x14ac:dyDescent="0.25">
      <c r="A35" s="30"/>
      <c r="B35" s="31"/>
      <c r="C35" s="40"/>
      <c r="D35" s="36" t="s">
        <v>37</v>
      </c>
      <c r="E35" s="36"/>
      <c r="F35" s="36"/>
      <c r="G35" s="41">
        <v>1295903.45</v>
      </c>
      <c r="H35" s="37">
        <v>1987333.78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9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9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9" ht="15" customHeight="1" x14ac:dyDescent="0.25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41">
        <v>10849615.119999999</v>
      </c>
      <c r="P38" s="37">
        <v>10686808.130000001</v>
      </c>
      <c r="Q38" s="29"/>
    </row>
    <row r="39" spans="1:19" ht="15" customHeight="1" x14ac:dyDescent="0.25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44"/>
      <c r="P39" s="44"/>
      <c r="Q39" s="29"/>
    </row>
    <row r="40" spans="1:19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-10849615.119999999</v>
      </c>
      <c r="P40" s="35">
        <f>P28-P34</f>
        <v>-10686808.130000001</v>
      </c>
      <c r="Q40" s="29"/>
    </row>
    <row r="41" spans="1:19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9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9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5" t="s">
        <v>48</v>
      </c>
      <c r="K43" s="45"/>
      <c r="L43" s="45"/>
      <c r="M43" s="45"/>
      <c r="N43" s="45"/>
      <c r="O43" s="46">
        <f>O48-O47</f>
        <v>3560942.7199999988</v>
      </c>
      <c r="P43" s="46">
        <f>P48-P47</f>
        <v>-7167188.5</v>
      </c>
      <c r="Q43" s="29"/>
    </row>
    <row r="44" spans="1:19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O44" s="47"/>
      <c r="P44" s="47"/>
      <c r="Q44" s="29"/>
    </row>
    <row r="45" spans="1:19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7"/>
      <c r="P45" s="47"/>
      <c r="Q45" s="29"/>
    </row>
    <row r="46" spans="1:19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O46" s="47"/>
      <c r="P46" s="47"/>
      <c r="Q46" s="29"/>
    </row>
    <row r="47" spans="1:19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5" t="s">
        <v>51</v>
      </c>
      <c r="K47" s="45"/>
      <c r="L47" s="45"/>
      <c r="M47" s="45"/>
      <c r="N47" s="45"/>
      <c r="O47" s="48">
        <v>38656172.990000002</v>
      </c>
      <c r="P47" s="49">
        <v>45823361.490000002</v>
      </c>
      <c r="Q47" s="29"/>
    </row>
    <row r="48" spans="1:19" s="53" customFormat="1" ht="15" x14ac:dyDescent="0.25">
      <c r="A48" s="50"/>
      <c r="B48" s="51"/>
      <c r="C48" s="33" t="s">
        <v>52</v>
      </c>
      <c r="D48" s="33"/>
      <c r="E48" s="33"/>
      <c r="F48" s="33"/>
      <c r="G48" s="46">
        <f>G14-G27</f>
        <v>14359589.079999998</v>
      </c>
      <c r="H48" s="46">
        <f>H14-H27</f>
        <v>7094693.7999999821</v>
      </c>
      <c r="I48" s="51"/>
      <c r="J48" s="45" t="s">
        <v>53</v>
      </c>
      <c r="K48" s="45"/>
      <c r="L48" s="45"/>
      <c r="M48" s="45"/>
      <c r="N48" s="45"/>
      <c r="O48" s="48">
        <v>42217115.710000001</v>
      </c>
      <c r="P48" s="49">
        <v>38656172.990000002</v>
      </c>
      <c r="Q48" s="52"/>
      <c r="S48" s="54"/>
    </row>
    <row r="49" spans="1:19" s="53" customFormat="1" x14ac:dyDescent="0.2">
      <c r="A49" s="50"/>
      <c r="B49" s="51"/>
      <c r="C49" s="40"/>
      <c r="D49" s="40"/>
      <c r="E49" s="40"/>
      <c r="F49" s="40"/>
      <c r="G49" s="46"/>
      <c r="H49" s="46"/>
      <c r="I49" s="51"/>
      <c r="O49" s="55"/>
      <c r="Q49" s="52"/>
    </row>
    <row r="50" spans="1:19" ht="14.25" customHeight="1" x14ac:dyDescent="0.2">
      <c r="A50" s="56"/>
      <c r="B50" s="57"/>
      <c r="C50" s="58"/>
      <c r="D50" s="58"/>
      <c r="E50" s="58"/>
      <c r="F50" s="58"/>
      <c r="G50" s="59"/>
      <c r="H50" s="59"/>
      <c r="I50" s="57"/>
      <c r="J50" s="60"/>
      <c r="K50" s="60"/>
      <c r="L50" s="60"/>
      <c r="M50" s="60"/>
      <c r="N50" s="60"/>
      <c r="O50" s="61"/>
      <c r="P50" s="60"/>
      <c r="Q50" s="62"/>
      <c r="S50" s="47"/>
    </row>
    <row r="51" spans="1:19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9" ht="5.25" customHeight="1" x14ac:dyDescent="0.2">
      <c r="A52" s="31"/>
      <c r="I52" s="31"/>
      <c r="J52" s="4"/>
      <c r="K52" s="4"/>
      <c r="L52" s="4"/>
      <c r="M52" s="4"/>
      <c r="N52" s="4"/>
      <c r="O52" s="63"/>
      <c r="P52" s="4"/>
      <c r="Q52" s="4"/>
    </row>
    <row r="53" spans="1:19" ht="15" customHeight="1" x14ac:dyDescent="0.2">
      <c r="A53" s="4"/>
      <c r="B53" s="64" t="s">
        <v>54</v>
      </c>
      <c r="C53" s="65"/>
      <c r="D53" s="65"/>
      <c r="E53" s="65"/>
      <c r="F53" s="65"/>
      <c r="G53" s="65"/>
      <c r="H53" s="65"/>
      <c r="I53" s="65"/>
      <c r="J53" s="65"/>
      <c r="K53" s="4"/>
      <c r="L53" s="4"/>
      <c r="M53" s="4"/>
      <c r="N53" s="4"/>
      <c r="O53" s="66"/>
      <c r="P53" s="66"/>
      <c r="Q53" s="66"/>
      <c r="R53" s="66"/>
    </row>
    <row r="54" spans="1:19" ht="22.5" customHeight="1" x14ac:dyDescent="0.2">
      <c r="A54" s="4"/>
      <c r="B54" s="65"/>
      <c r="C54" s="67"/>
      <c r="D54" s="68"/>
      <c r="E54" s="68"/>
      <c r="F54" s="4"/>
      <c r="G54" s="69"/>
      <c r="H54" s="67"/>
      <c r="I54" s="68"/>
      <c r="J54" s="68"/>
      <c r="K54" s="4"/>
      <c r="L54" s="4"/>
      <c r="M54" s="4"/>
      <c r="N54" s="4"/>
      <c r="O54" s="66"/>
      <c r="P54" s="4"/>
      <c r="Q54" s="4"/>
    </row>
    <row r="55" spans="1:19" ht="29.25" customHeight="1" x14ac:dyDescent="0.2">
      <c r="A55" s="4"/>
      <c r="B55" s="65"/>
      <c r="C55" s="67"/>
      <c r="D55" s="70"/>
      <c r="E55" s="70"/>
      <c r="F55" s="70"/>
      <c r="G55" s="71"/>
      <c r="H55" s="67"/>
      <c r="I55" s="68"/>
      <c r="J55" s="68"/>
      <c r="K55" s="4"/>
      <c r="L55" s="72"/>
      <c r="M55" s="73"/>
      <c r="N55" s="73"/>
      <c r="O55" s="73"/>
      <c r="P55" s="63"/>
      <c r="Q55" s="4"/>
    </row>
    <row r="56" spans="1:19" ht="14.1" customHeight="1" x14ac:dyDescent="0.2">
      <c r="A56" s="4"/>
      <c r="B56" s="74"/>
      <c r="C56" s="4"/>
      <c r="D56" s="75" t="s">
        <v>55</v>
      </c>
      <c r="E56" s="75"/>
      <c r="F56" s="75"/>
      <c r="G56" s="72"/>
      <c r="H56" s="4"/>
      <c r="I56" s="76"/>
      <c r="J56" s="4"/>
      <c r="K56" s="6"/>
      <c r="L56" s="77"/>
      <c r="M56" s="78" t="s">
        <v>56</v>
      </c>
      <c r="N56" s="78"/>
      <c r="O56" s="78"/>
      <c r="P56" s="4"/>
      <c r="Q56" s="4"/>
    </row>
    <row r="57" spans="1:19" ht="49.5" customHeight="1" x14ac:dyDescent="0.2">
      <c r="A57" s="4"/>
      <c r="B57" s="79"/>
      <c r="C57" s="4"/>
      <c r="D57" s="80" t="s">
        <v>57</v>
      </c>
      <c r="E57" s="80"/>
      <c r="F57" s="80"/>
      <c r="G57" s="81"/>
      <c r="H57" s="4"/>
      <c r="I57" s="76"/>
      <c r="J57" s="4"/>
      <c r="L57" s="82"/>
      <c r="M57" s="80" t="s">
        <v>58</v>
      </c>
      <c r="N57" s="80"/>
      <c r="O57" s="80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2022-10-12T15:03:42Z</dcterms:created>
  <dcterms:modified xsi:type="dcterms:W3CDTF">2022-10-12T15:04:10Z</dcterms:modified>
</cp:coreProperties>
</file>