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2\EGRESO\"/>
    </mc:Choice>
  </mc:AlternateContent>
  <xr:revisionPtr revIDLastSave="0" documentId="13_ncr:1_{0686EFAC-93C2-4FCA-8EE7-BD6C5DC9D624}" xr6:coauthVersionLast="36" xr6:coauthVersionMax="36" xr10:uidLastSave="{00000000-0000-0000-0000-000000000000}"/>
  <bookViews>
    <workbookView xWindow="360" yWindow="330" windowWidth="18675" windowHeight="11010" xr2:uid="{00000000-000D-0000-FFFF-FFFF00000000}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 l="1"/>
  <c r="D83" i="1"/>
  <c r="D82" i="1"/>
  <c r="D81" i="1"/>
  <c r="D80" i="1"/>
  <c r="D79" i="1"/>
  <c r="D78" i="1"/>
  <c r="D77" i="1"/>
  <c r="P76" i="1"/>
  <c r="O76" i="1"/>
  <c r="N76" i="1"/>
  <c r="M76" i="1"/>
  <c r="L76" i="1"/>
  <c r="K76" i="1"/>
  <c r="J76" i="1"/>
  <c r="I76" i="1"/>
  <c r="H76" i="1"/>
  <c r="G76" i="1"/>
  <c r="F76" i="1"/>
  <c r="E76" i="1"/>
  <c r="D75" i="1"/>
  <c r="D74" i="1"/>
  <c r="D73" i="1"/>
  <c r="P72" i="1"/>
  <c r="O72" i="1"/>
  <c r="N72" i="1"/>
  <c r="M72" i="1"/>
  <c r="L72" i="1"/>
  <c r="K72" i="1"/>
  <c r="J72" i="1"/>
  <c r="I72" i="1"/>
  <c r="H72" i="1"/>
  <c r="G72" i="1"/>
  <c r="F72" i="1"/>
  <c r="E72" i="1"/>
  <c r="D71" i="1"/>
  <c r="D70" i="1"/>
  <c r="D69" i="1"/>
  <c r="D68" i="1"/>
  <c r="D67" i="1"/>
  <c r="D66" i="1"/>
  <c r="D65" i="1"/>
  <c r="P64" i="1"/>
  <c r="O64" i="1"/>
  <c r="N64" i="1"/>
  <c r="M64" i="1"/>
  <c r="L64" i="1"/>
  <c r="K64" i="1"/>
  <c r="J64" i="1"/>
  <c r="I64" i="1"/>
  <c r="H64" i="1"/>
  <c r="G64" i="1"/>
  <c r="F64" i="1"/>
  <c r="E64" i="1"/>
  <c r="D63" i="1"/>
  <c r="D62" i="1"/>
  <c r="D61" i="1"/>
  <c r="P60" i="1"/>
  <c r="O60" i="1"/>
  <c r="N60" i="1"/>
  <c r="M60" i="1"/>
  <c r="L60" i="1"/>
  <c r="K60" i="1"/>
  <c r="J60" i="1"/>
  <c r="I60" i="1"/>
  <c r="H60" i="1"/>
  <c r="G60" i="1"/>
  <c r="F60" i="1"/>
  <c r="D60" i="1" s="1"/>
  <c r="E60" i="1"/>
  <c r="D59" i="1"/>
  <c r="D58" i="1"/>
  <c r="D57" i="1"/>
  <c r="D56" i="1"/>
  <c r="D55" i="1"/>
  <c r="D54" i="1"/>
  <c r="D53" i="1"/>
  <c r="D52" i="1"/>
  <c r="D51" i="1"/>
  <c r="P50" i="1"/>
  <c r="O50" i="1"/>
  <c r="N50" i="1"/>
  <c r="M50" i="1"/>
  <c r="L50" i="1"/>
  <c r="K50" i="1"/>
  <c r="J50" i="1"/>
  <c r="I50" i="1"/>
  <c r="H50" i="1"/>
  <c r="G50" i="1"/>
  <c r="F50" i="1"/>
  <c r="E50" i="1"/>
  <c r="D49" i="1"/>
  <c r="D48" i="1"/>
  <c r="D47" i="1"/>
  <c r="D46" i="1"/>
  <c r="D45" i="1"/>
  <c r="D44" i="1"/>
  <c r="D43" i="1"/>
  <c r="D42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39" i="1"/>
  <c r="D38" i="1"/>
  <c r="D37" i="1"/>
  <c r="D36" i="1"/>
  <c r="D35" i="1"/>
  <c r="D34" i="1"/>
  <c r="D33" i="1"/>
  <c r="D32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76" i="1" l="1"/>
  <c r="D72" i="1"/>
  <c r="D40" i="1"/>
  <c r="D64" i="1"/>
  <c r="D50" i="1"/>
  <c r="D20" i="1"/>
  <c r="D31" i="1"/>
  <c r="P30" i="1"/>
  <c r="P11" i="1" s="1"/>
  <c r="K30" i="1"/>
  <c r="K11" i="1" s="1"/>
  <c r="F30" i="1"/>
  <c r="F11" i="1" s="1"/>
  <c r="I30" i="1"/>
  <c r="I11" i="1" s="1"/>
  <c r="O30" i="1"/>
  <c r="O11" i="1" s="1"/>
  <c r="J30" i="1"/>
  <c r="J11" i="1" s="1"/>
  <c r="H30" i="1"/>
  <c r="H11" i="1" s="1"/>
  <c r="N30" i="1"/>
  <c r="N11" i="1" s="1"/>
  <c r="E30" i="1"/>
  <c r="E11" i="1" s="1"/>
  <c r="M30" i="1"/>
  <c r="M11" i="1" s="1"/>
  <c r="L30" i="1"/>
  <c r="L11" i="1" s="1"/>
  <c r="G30" i="1"/>
  <c r="G11" i="1" s="1"/>
  <c r="D11" i="1" l="1"/>
  <c r="D30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<sst xmlns="http://schemas.openxmlformats.org/spreadsheetml/2006/main" count="91" uniqueCount="91">
  <si>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</si>
  <si>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</si>
  <si>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</si>
  <si>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</si>
  <si>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</si>
  <si>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</si>
  <si>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</si>
  <si>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</si>
  <si>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</si>
  <si>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</si>
  <si>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</si>
  <si>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</si>
  <si>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</si>
  <si>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</si>
  <si>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</si>
  <si>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</si>
  <si>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</si>
  <si>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</si>
  <si>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</si>
  <si>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</si>
  <si>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</si>
  <si>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</si>
  <si>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</si>
  <si>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</si>
  <si>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</si>
  <si>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</si>
  <si>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</si>
  <si>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</si>
  <si>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</si>
  <si>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</si>
  <si>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</si>
  <si>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</si>
  <si>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</si>
  <si>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</si>
  <si>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</si>
  <si>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</si>
  <si>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</si>
  <si>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</si>
  <si>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</si>
  <si>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</si>
  <si>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</si>
  <si>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</si>
  <si>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</si>
  <si>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</si>
  <si>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</si>
  <si>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</si>
  <si>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</si>
  <si>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</si>
  <si>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</si>
  <si>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</si>
  <si>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</si>
  <si>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</si>
  <si>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</si>
  <si>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</si>
  <si>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</si>
  <si>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</si>
  <si>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</si>
  <si>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</si>
  <si>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</si>
  <si>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</si>
  <si>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</si>
  <si>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</si>
  <si>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</si>
  <si>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</si>
  <si>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</si>
  <si>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</si>
  <si>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</si>
  <si>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</si>
  <si>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</si>
  <si>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</si>
  <si>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</si>
  <si>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</si>
  <si>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</si>
  <si>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</si>
  <si>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</si>
  <si>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</si>
  <si>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</si>
  <si>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</si>
  <si>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</si>
  <si>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</si>
  <si>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</si>
  <si>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</si>
  <si>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</si>
  <si>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</si>
  <si>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</si>
  <si>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</si>
  <si>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</si>
  <si>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</si>
  <si>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</si>
  <si>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UNIVERSIDAD TECNOLÓGICA DEL NORTE DE GUANAJUATO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</si>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</sst>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83"/>
  <sheetViews>
    <sheetView showGridLines="0" tabSelected="1" zoomScale="115" zoomScaleNormal="115" workbookViewId="0"/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4" t="s">
        <v>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x14ac:dyDescent="0.2">
      <c r="A4" s="1"/>
      <c r="B4" s="14" t="s">
        <v>90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x14ac:dyDescent="0.2">
      <c r="A5" s="1"/>
      <c r="B5" s="14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2" t="s">
        <v>12</v>
      </c>
      <c r="C11" s="12"/>
      <c r="D11" s="8">
        <f>SUM(E11:P11)</f>
        <v>60835537.000000007</v>
      </c>
      <c r="E11" s="8">
        <f>E12+E20+E30+E40+E50+E60+E72+E76+E64</f>
        <v>4056017.9499999993</v>
      </c>
      <c r="F11" s="8">
        <f t="shared" ref="F11:P11" si="0">F12+F20+F30+F40+F50+F60+F72+F76+F64</f>
        <v>5618067.5500000007</v>
      </c>
      <c r="G11" s="8">
        <f t="shared" si="0"/>
        <v>5627771.1199999992</v>
      </c>
      <c r="H11" s="8">
        <f t="shared" si="0"/>
        <v>4574189.16</v>
      </c>
      <c r="I11" s="8">
        <f t="shared" si="0"/>
        <v>3945347.17</v>
      </c>
      <c r="J11" s="8">
        <f t="shared" si="0"/>
        <v>4684096.8100000005</v>
      </c>
      <c r="K11" s="8">
        <f t="shared" si="0"/>
        <v>4369859.959999999</v>
      </c>
      <c r="L11" s="8">
        <f t="shared" si="0"/>
        <v>4842076.6499999994</v>
      </c>
      <c r="M11" s="8">
        <f t="shared" si="0"/>
        <v>4753379.8099999996</v>
      </c>
      <c r="N11" s="8">
        <f t="shared" si="0"/>
        <v>5608453.5099999998</v>
      </c>
      <c r="O11" s="8">
        <f t="shared" si="0"/>
        <v>4869569.75</v>
      </c>
      <c r="P11" s="8">
        <f t="shared" si="0"/>
        <v>7886707.5599999996</v>
      </c>
    </row>
    <row r="12" spans="1:16" x14ac:dyDescent="0.2">
      <c r="B12" s="15" t="s">
        <v>14</v>
      </c>
      <c r="C12" s="15"/>
      <c r="D12" s="9">
        <f>SUM(E12:P12)</f>
        <v>43106342.209999993</v>
      </c>
      <c r="E12" s="9">
        <f>SUM(E13:E19)</f>
        <v>2878802.1899999995</v>
      </c>
      <c r="F12" s="9">
        <f t="shared" ref="F12:P12" si="1">SUM(F13:F19)</f>
        <v>4450405.99</v>
      </c>
      <c r="G12" s="9">
        <f t="shared" si="1"/>
        <v>3418952.1799999997</v>
      </c>
      <c r="H12" s="9">
        <f t="shared" si="1"/>
        <v>3522030.9800000004</v>
      </c>
      <c r="I12" s="9">
        <f t="shared" si="1"/>
        <v>2850187.33</v>
      </c>
      <c r="J12" s="9">
        <f t="shared" si="1"/>
        <v>3213836.79</v>
      </c>
      <c r="K12" s="9">
        <f t="shared" si="1"/>
        <v>3155668.6899999995</v>
      </c>
      <c r="L12" s="9">
        <f t="shared" si="1"/>
        <v>3266271.38</v>
      </c>
      <c r="M12" s="9">
        <f t="shared" si="1"/>
        <v>3394671.8499999996</v>
      </c>
      <c r="N12" s="9">
        <f t="shared" si="1"/>
        <v>3694326.4200000004</v>
      </c>
      <c r="O12" s="9">
        <f t="shared" si="1"/>
        <v>3062466.04</v>
      </c>
      <c r="P12" s="9">
        <f t="shared" si="1"/>
        <v>6198722.3700000001</v>
      </c>
    </row>
    <row r="13" spans="1:16" x14ac:dyDescent="0.2">
      <c r="B13" s="10"/>
      <c r="C13" s="11" t="s">
        <v>15</v>
      </c>
      <c r="D13" s="9">
        <f>SUM(E13:P13)</f>
        <v>7864851.879999999</v>
      </c>
      <c r="E13" s="9">
        <v>614811.76</v>
      </c>
      <c r="F13" s="9">
        <v>614811.76</v>
      </c>
      <c r="G13" s="9">
        <v>614811.76</v>
      </c>
      <c r="H13" s="9">
        <v>614811.76</v>
      </c>
      <c r="I13" s="9">
        <v>614811.76</v>
      </c>
      <c r="J13" s="9">
        <v>614811.76</v>
      </c>
      <c r="K13" s="9">
        <v>614811.76</v>
      </c>
      <c r="L13" s="9">
        <v>614811.76</v>
      </c>
      <c r="M13" s="9">
        <v>614811.76</v>
      </c>
      <c r="N13" s="9">
        <v>802805.92</v>
      </c>
      <c r="O13" s="9">
        <v>636610.84</v>
      </c>
      <c r="P13" s="9">
        <v>892129.28000000003</v>
      </c>
    </row>
    <row r="14" spans="1:16" x14ac:dyDescent="0.2">
      <c r="B14" s="10"/>
      <c r="C14" s="11" t="s">
        <v>16</v>
      </c>
      <c r="D14" s="9">
        <f>SUM(E14:P14)</f>
        <v>13556509.720000001</v>
      </c>
      <c r="E14" s="9">
        <v>1067848.1299999999</v>
      </c>
      <c r="F14" s="9">
        <v>1141429.29</v>
      </c>
      <c r="G14" s="9">
        <v>1169564.6499999999</v>
      </c>
      <c r="H14" s="9">
        <v>1318836.57</v>
      </c>
      <c r="I14" s="9">
        <v>1082302.1100000001</v>
      </c>
      <c r="J14" s="9">
        <v>1046455.85</v>
      </c>
      <c r="K14" s="9">
        <v>1039955.85</v>
      </c>
      <c r="L14" s="9">
        <v>1046079.81</v>
      </c>
      <c r="M14" s="9">
        <v>1062410.06</v>
      </c>
      <c r="N14" s="9">
        <v>1319391.8400000001</v>
      </c>
      <c r="O14" s="9">
        <v>1091965.73</v>
      </c>
      <c r="P14" s="9">
        <v>1170269.83</v>
      </c>
    </row>
    <row r="15" spans="1:16" x14ac:dyDescent="0.2">
      <c r="B15" s="10"/>
      <c r="C15" s="11" t="s">
        <v>17</v>
      </c>
      <c r="D15" s="9">
        <f t="shared" ref="D15:D78" si="2">SUM(E15:P15)</f>
        <v>5040084.49</v>
      </c>
      <c r="E15" s="9">
        <v>48395.3</v>
      </c>
      <c r="F15" s="9">
        <v>0</v>
      </c>
      <c r="G15" s="9">
        <v>18426.25</v>
      </c>
      <c r="H15" s="9">
        <v>505867.66</v>
      </c>
      <c r="I15" s="9">
        <v>0</v>
      </c>
      <c r="J15" s="9">
        <v>176311.35</v>
      </c>
      <c r="K15" s="9">
        <v>425043.25</v>
      </c>
      <c r="L15" s="9">
        <v>513697.57</v>
      </c>
      <c r="M15" s="9">
        <v>205660.95</v>
      </c>
      <c r="N15" s="9">
        <v>85177.66</v>
      </c>
      <c r="O15" s="9">
        <v>155805</v>
      </c>
      <c r="P15" s="9">
        <v>2905699.5</v>
      </c>
    </row>
    <row r="16" spans="1:16" x14ac:dyDescent="0.2">
      <c r="B16" s="10"/>
      <c r="C16" s="11" t="s">
        <v>18</v>
      </c>
      <c r="D16" s="9">
        <f t="shared" si="2"/>
        <v>7860143.0299999993</v>
      </c>
      <c r="E16" s="9">
        <v>513710.33999999997</v>
      </c>
      <c r="F16" s="9">
        <v>1280128.2799999998</v>
      </c>
      <c r="G16" s="9">
        <v>982112.8600000001</v>
      </c>
      <c r="H16" s="9">
        <v>445838.32999999996</v>
      </c>
      <c r="I16" s="9">
        <v>519036.80000000005</v>
      </c>
      <c r="J16" s="9">
        <v>742221.16999999993</v>
      </c>
      <c r="K16" s="9">
        <v>441821.17000000004</v>
      </c>
      <c r="L16" s="9">
        <v>457645.57999999996</v>
      </c>
      <c r="M16" s="9">
        <v>877752.41999999993</v>
      </c>
      <c r="N16" s="9">
        <v>660064.2300000001</v>
      </c>
      <c r="O16" s="9">
        <v>521894.62</v>
      </c>
      <c r="P16" s="9">
        <v>417917.23</v>
      </c>
    </row>
    <row r="17" spans="2:16" x14ac:dyDescent="0.2">
      <c r="B17" s="10"/>
      <c r="C17" s="11" t="s">
        <v>19</v>
      </c>
      <c r="D17" s="9">
        <f t="shared" si="2"/>
        <v>8004753.0900000008</v>
      </c>
      <c r="E17" s="9">
        <v>634036.65999999992</v>
      </c>
      <c r="F17" s="9">
        <v>634036.65999999992</v>
      </c>
      <c r="G17" s="9">
        <v>634036.65999999992</v>
      </c>
      <c r="H17" s="9">
        <v>636676.65999999992</v>
      </c>
      <c r="I17" s="9">
        <v>634036.65999999992</v>
      </c>
      <c r="J17" s="9">
        <v>634036.65999999992</v>
      </c>
      <c r="K17" s="9">
        <v>634036.65999999992</v>
      </c>
      <c r="L17" s="9">
        <v>634036.65999999992</v>
      </c>
      <c r="M17" s="9">
        <v>634036.65999999992</v>
      </c>
      <c r="N17" s="9">
        <v>826886.77</v>
      </c>
      <c r="O17" s="9">
        <v>656189.85</v>
      </c>
      <c r="P17" s="9">
        <v>812706.53</v>
      </c>
    </row>
    <row r="18" spans="2:16" x14ac:dyDescent="0.2">
      <c r="B18" s="10"/>
      <c r="C18" s="11" t="s">
        <v>20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2"/>
        <v>780000</v>
      </c>
      <c r="E19" s="9">
        <v>0</v>
      </c>
      <c r="F19" s="9">
        <v>780000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5" t="s">
        <v>22</v>
      </c>
      <c r="C20" s="15"/>
      <c r="D20" s="9">
        <f>SUM(E20:P20)</f>
        <v>2251974.36</v>
      </c>
      <c r="E20" s="9">
        <f>SUM(E21:E29)</f>
        <v>157452.66999999998</v>
      </c>
      <c r="F20" s="9">
        <f t="shared" ref="F20:O20" si="3">SUM(F21:F29)</f>
        <v>156422.53</v>
      </c>
      <c r="G20" s="9">
        <f t="shared" si="3"/>
        <v>156082.88</v>
      </c>
      <c r="H20" s="9">
        <f t="shared" si="3"/>
        <v>313666.72000000003</v>
      </c>
      <c r="I20" s="9">
        <f t="shared" si="3"/>
        <v>181789.09</v>
      </c>
      <c r="J20" s="9">
        <f t="shared" si="3"/>
        <v>129383.27</v>
      </c>
      <c r="K20" s="9">
        <f t="shared" si="3"/>
        <v>212378.01</v>
      </c>
      <c r="L20" s="9">
        <f t="shared" si="3"/>
        <v>230932.53</v>
      </c>
      <c r="M20" s="9">
        <f t="shared" si="3"/>
        <v>174858.89</v>
      </c>
      <c r="N20" s="9">
        <f t="shared" si="3"/>
        <v>93532.5</v>
      </c>
      <c r="O20" s="9">
        <f t="shared" si="3"/>
        <v>362560.96</v>
      </c>
      <c r="P20" s="9">
        <f>SUM(P21:P29)</f>
        <v>82914.310000000012</v>
      </c>
    </row>
    <row r="21" spans="2:16" x14ac:dyDescent="0.2">
      <c r="B21" s="10"/>
      <c r="C21" s="11" t="s">
        <v>23</v>
      </c>
      <c r="D21" s="9">
        <f t="shared" si="2"/>
        <v>667080.83000000007</v>
      </c>
      <c r="E21" s="9">
        <v>12247.56</v>
      </c>
      <c r="F21" s="9">
        <v>3524.5</v>
      </c>
      <c r="G21" s="9">
        <v>22771.68</v>
      </c>
      <c r="H21" s="9">
        <v>59204.78</v>
      </c>
      <c r="I21" s="9">
        <v>37126.85</v>
      </c>
      <c r="J21" s="9">
        <v>19324.920000000002</v>
      </c>
      <c r="K21" s="9">
        <v>106102.7</v>
      </c>
      <c r="L21" s="9">
        <v>70020.790000000008</v>
      </c>
      <c r="M21" s="9">
        <v>39391.089999999997</v>
      </c>
      <c r="N21" s="9">
        <v>10184.880000000001</v>
      </c>
      <c r="O21" s="9">
        <v>284726.91000000003</v>
      </c>
      <c r="P21" s="9">
        <v>2454.17</v>
      </c>
    </row>
    <row r="22" spans="2:16" x14ac:dyDescent="0.2">
      <c r="B22" s="10"/>
      <c r="C22" s="11" t="s">
        <v>24</v>
      </c>
      <c r="D22" s="9">
        <f t="shared" si="2"/>
        <v>77336.350000000006</v>
      </c>
      <c r="E22" s="9">
        <v>794.95</v>
      </c>
      <c r="F22" s="9">
        <v>730.22</v>
      </c>
      <c r="G22" s="9">
        <v>825.2</v>
      </c>
      <c r="H22" s="9">
        <v>3230.2</v>
      </c>
      <c r="I22" s="9">
        <v>4389.8900000000003</v>
      </c>
      <c r="J22" s="9">
        <v>730.17</v>
      </c>
      <c r="K22" s="9">
        <v>6325.17</v>
      </c>
      <c r="L22" s="9">
        <v>54230.16</v>
      </c>
      <c r="M22" s="9">
        <v>889.88</v>
      </c>
      <c r="N22" s="9">
        <v>730.17</v>
      </c>
      <c r="O22" s="9">
        <v>730.17</v>
      </c>
      <c r="P22" s="9">
        <v>3730.17</v>
      </c>
    </row>
    <row r="23" spans="2:16" x14ac:dyDescent="0.2">
      <c r="B23" s="10"/>
      <c r="C23" s="11" t="s">
        <v>25</v>
      </c>
      <c r="D23" s="9">
        <f t="shared" si="2"/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2"/>
        <v>310733.99</v>
      </c>
      <c r="E24" s="9">
        <v>8441.4699999999993</v>
      </c>
      <c r="F24" s="9">
        <v>12224.89</v>
      </c>
      <c r="G24" s="9">
        <v>45991.25</v>
      </c>
      <c r="H24" s="9">
        <v>73618.709999999992</v>
      </c>
      <c r="I24" s="9">
        <v>57224.819999999992</v>
      </c>
      <c r="J24" s="9">
        <v>11176.86</v>
      </c>
      <c r="K24" s="9">
        <v>21135.870000000003</v>
      </c>
      <c r="L24" s="9">
        <v>14390.979999999998</v>
      </c>
      <c r="M24" s="9">
        <v>41659.459999999992</v>
      </c>
      <c r="N24" s="9">
        <v>11734.529999999999</v>
      </c>
      <c r="O24" s="9">
        <v>6754.5300000000007</v>
      </c>
      <c r="P24" s="9">
        <v>6380.6200000000008</v>
      </c>
    </row>
    <row r="25" spans="2:16" x14ac:dyDescent="0.2">
      <c r="B25" s="10"/>
      <c r="C25" s="11" t="s">
        <v>27</v>
      </c>
      <c r="D25" s="9">
        <f t="shared" si="2"/>
        <v>73204.67</v>
      </c>
      <c r="E25" s="9">
        <v>2750.05</v>
      </c>
      <c r="F25" s="9">
        <v>1650.0500000000002</v>
      </c>
      <c r="G25" s="9">
        <v>3221.8900000000003</v>
      </c>
      <c r="H25" s="9">
        <v>6650.0199999999995</v>
      </c>
      <c r="I25" s="9">
        <v>6650.0199999999995</v>
      </c>
      <c r="J25" s="9">
        <v>4749.2400000000007</v>
      </c>
      <c r="K25" s="9">
        <v>3881.23</v>
      </c>
      <c r="L25" s="9">
        <v>17052.18</v>
      </c>
      <c r="M25" s="9">
        <v>21649.99</v>
      </c>
      <c r="N25" s="9">
        <v>1650</v>
      </c>
      <c r="O25" s="9">
        <v>1650</v>
      </c>
      <c r="P25" s="9">
        <v>1650</v>
      </c>
    </row>
    <row r="26" spans="2:16" x14ac:dyDescent="0.2">
      <c r="B26" s="10"/>
      <c r="C26" s="11" t="s">
        <v>28</v>
      </c>
      <c r="D26" s="9">
        <f t="shared" si="2"/>
        <v>921661.28000000026</v>
      </c>
      <c r="E26" s="9">
        <v>128148.96</v>
      </c>
      <c r="F26" s="9">
        <v>125845.64</v>
      </c>
      <c r="G26" s="9">
        <v>67166.66</v>
      </c>
      <c r="H26" s="9">
        <v>66666.66</v>
      </c>
      <c r="I26" s="9">
        <v>66666.66</v>
      </c>
      <c r="J26" s="9">
        <v>66666.740000000005</v>
      </c>
      <c r="K26" s="9">
        <v>67166.66</v>
      </c>
      <c r="L26" s="9">
        <v>66666.66</v>
      </c>
      <c r="M26" s="9">
        <v>66666.66</v>
      </c>
      <c r="N26" s="9">
        <v>66666.66</v>
      </c>
      <c r="O26" s="9">
        <v>66666.66</v>
      </c>
      <c r="P26" s="9">
        <v>66666.66</v>
      </c>
    </row>
    <row r="27" spans="2:16" x14ac:dyDescent="0.2">
      <c r="B27" s="10"/>
      <c r="C27" s="11" t="s">
        <v>29</v>
      </c>
      <c r="D27" s="9">
        <f t="shared" si="2"/>
        <v>86844.1</v>
      </c>
      <c r="E27" s="9">
        <v>812.61</v>
      </c>
      <c r="F27" s="9">
        <v>10414.48</v>
      </c>
      <c r="G27" s="9">
        <v>0</v>
      </c>
      <c r="H27" s="9">
        <v>63714.27</v>
      </c>
      <c r="I27" s="9">
        <v>0</v>
      </c>
      <c r="J27" s="9">
        <v>11074</v>
      </c>
      <c r="K27" s="9">
        <v>0</v>
      </c>
      <c r="L27" s="9">
        <v>828.74</v>
      </c>
      <c r="M27" s="9">
        <v>0</v>
      </c>
      <c r="N27" s="9">
        <v>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2"/>
        <v>115113.14</v>
      </c>
      <c r="E29" s="9">
        <v>4257.0700000000006</v>
      </c>
      <c r="F29" s="9">
        <v>2032.75</v>
      </c>
      <c r="G29" s="9">
        <v>16106.199999999999</v>
      </c>
      <c r="H29" s="9">
        <v>40582.079999999994</v>
      </c>
      <c r="I29" s="9">
        <v>9730.85</v>
      </c>
      <c r="J29" s="9">
        <v>15661.34</v>
      </c>
      <c r="K29" s="9">
        <v>7766.380000000001</v>
      </c>
      <c r="L29" s="9">
        <v>7743.02</v>
      </c>
      <c r="M29" s="9">
        <v>4601.8099999999995</v>
      </c>
      <c r="N29" s="9">
        <v>2566.2599999999998</v>
      </c>
      <c r="O29" s="9">
        <v>2032.69</v>
      </c>
      <c r="P29" s="9">
        <v>2032.69</v>
      </c>
    </row>
    <row r="30" spans="2:16" x14ac:dyDescent="0.2">
      <c r="B30" s="15" t="s">
        <v>32</v>
      </c>
      <c r="C30" s="15"/>
      <c r="D30" s="9">
        <f t="shared" si="2"/>
        <v>14877220.43</v>
      </c>
      <c r="E30" s="9">
        <f>SUM(E31:E39)</f>
        <v>1019763.0900000001</v>
      </c>
      <c r="F30" s="9">
        <f t="shared" ref="F30:P30" si="4">SUM(F31:F39)</f>
        <v>936239.03</v>
      </c>
      <c r="G30" s="9">
        <f t="shared" si="4"/>
        <v>1977736.06</v>
      </c>
      <c r="H30" s="9">
        <f t="shared" si="4"/>
        <v>678491.46</v>
      </c>
      <c r="I30" s="9">
        <f t="shared" si="4"/>
        <v>913370.75</v>
      </c>
      <c r="J30" s="9">
        <f t="shared" si="4"/>
        <v>1280876.75</v>
      </c>
      <c r="K30" s="9">
        <f t="shared" si="4"/>
        <v>941813.26</v>
      </c>
      <c r="L30" s="9">
        <f t="shared" si="4"/>
        <v>1274872.74</v>
      </c>
      <c r="M30" s="9">
        <f t="shared" si="4"/>
        <v>1183849.07</v>
      </c>
      <c r="N30" s="9">
        <f t="shared" si="4"/>
        <v>1750594.5899999999</v>
      </c>
      <c r="O30" s="9">
        <f t="shared" si="4"/>
        <v>1354542.75</v>
      </c>
      <c r="P30" s="9">
        <f t="shared" si="4"/>
        <v>1565070.88</v>
      </c>
    </row>
    <row r="31" spans="2:16" x14ac:dyDescent="0.2">
      <c r="B31" s="10"/>
      <c r="C31" s="11" t="s">
        <v>33</v>
      </c>
      <c r="D31" s="9">
        <f t="shared" si="2"/>
        <v>1718790.52</v>
      </c>
      <c r="E31" s="9">
        <v>162736.01999999999</v>
      </c>
      <c r="F31" s="9">
        <v>157069.26999999999</v>
      </c>
      <c r="G31" s="9">
        <v>218978.1</v>
      </c>
      <c r="H31" s="9">
        <v>139361.44</v>
      </c>
      <c r="I31" s="9">
        <v>138806.73000000001</v>
      </c>
      <c r="J31" s="9">
        <v>140865.19</v>
      </c>
      <c r="K31" s="9">
        <v>138806.73000000001</v>
      </c>
      <c r="L31" s="9">
        <v>134674.57</v>
      </c>
      <c r="M31" s="9">
        <v>122072.28000000001</v>
      </c>
      <c r="N31" s="9">
        <v>121806.73000000001</v>
      </c>
      <c r="O31" s="9">
        <v>121806.73000000001</v>
      </c>
      <c r="P31" s="9">
        <v>121806.73000000001</v>
      </c>
    </row>
    <row r="32" spans="2:16" x14ac:dyDescent="0.2">
      <c r="B32" s="10"/>
      <c r="C32" s="11" t="s">
        <v>34</v>
      </c>
      <c r="D32" s="9">
        <f t="shared" si="2"/>
        <v>437556.72</v>
      </c>
      <c r="E32" s="9">
        <v>51.82</v>
      </c>
      <c r="F32" s="9">
        <v>1727.42</v>
      </c>
      <c r="G32" s="9">
        <v>6351.99</v>
      </c>
      <c r="H32" s="9">
        <v>3333.8199999999997</v>
      </c>
      <c r="I32" s="9">
        <v>0</v>
      </c>
      <c r="J32" s="9">
        <v>7598.88</v>
      </c>
      <c r="K32" s="9">
        <v>0</v>
      </c>
      <c r="L32" s="9">
        <v>11744.48</v>
      </c>
      <c r="M32" s="9">
        <v>0</v>
      </c>
      <c r="N32" s="9">
        <v>385000</v>
      </c>
      <c r="O32" s="9">
        <v>748.31</v>
      </c>
      <c r="P32" s="9">
        <v>21000</v>
      </c>
    </row>
    <row r="33" spans="2:16" x14ac:dyDescent="0.2">
      <c r="B33" s="10"/>
      <c r="C33" s="11" t="s">
        <v>35</v>
      </c>
      <c r="D33" s="9">
        <f t="shared" si="2"/>
        <v>3624321.0600000005</v>
      </c>
      <c r="E33" s="9">
        <v>489910.24</v>
      </c>
      <c r="F33" s="9">
        <v>400258.80000000005</v>
      </c>
      <c r="G33" s="9">
        <v>694739.41</v>
      </c>
      <c r="H33" s="9">
        <v>152935.01999999999</v>
      </c>
      <c r="I33" s="9">
        <v>121203.28</v>
      </c>
      <c r="J33" s="9">
        <v>62973.27</v>
      </c>
      <c r="K33" s="9">
        <v>9223.2800000000007</v>
      </c>
      <c r="L33" s="9">
        <v>169323.69</v>
      </c>
      <c r="M33" s="9">
        <v>333465.99</v>
      </c>
      <c r="N33" s="9">
        <v>487223.28</v>
      </c>
      <c r="O33" s="9">
        <v>352177.36</v>
      </c>
      <c r="P33" s="9">
        <v>350887.44</v>
      </c>
    </row>
    <row r="34" spans="2:16" x14ac:dyDescent="0.2">
      <c r="B34" s="10"/>
      <c r="C34" s="11" t="s">
        <v>36</v>
      </c>
      <c r="D34" s="9">
        <f t="shared" si="2"/>
        <v>704235.5</v>
      </c>
      <c r="E34" s="9">
        <v>29519.65</v>
      </c>
      <c r="F34" s="9">
        <v>29519.65</v>
      </c>
      <c r="G34" s="9">
        <v>29519.65</v>
      </c>
      <c r="H34" s="9">
        <v>29519.63</v>
      </c>
      <c r="I34" s="9">
        <v>29519.62</v>
      </c>
      <c r="J34" s="9">
        <v>29519.62</v>
      </c>
      <c r="K34" s="9">
        <v>29519.62</v>
      </c>
      <c r="L34" s="9">
        <v>29519.62</v>
      </c>
      <c r="M34" s="9">
        <v>29519.62</v>
      </c>
      <c r="N34" s="9">
        <v>29519.62</v>
      </c>
      <c r="O34" s="9">
        <v>29519.62</v>
      </c>
      <c r="P34" s="9">
        <v>379519.58</v>
      </c>
    </row>
    <row r="35" spans="2:16" x14ac:dyDescent="0.2">
      <c r="B35" s="10"/>
      <c r="C35" s="11" t="s">
        <v>37</v>
      </c>
      <c r="D35" s="9">
        <f t="shared" si="2"/>
        <v>5777285.9100000011</v>
      </c>
      <c r="E35" s="9">
        <v>258008.8</v>
      </c>
      <c r="F35" s="9">
        <v>256286.15</v>
      </c>
      <c r="G35" s="9">
        <v>730413.7300000001</v>
      </c>
      <c r="H35" s="9">
        <v>235043.87</v>
      </c>
      <c r="I35" s="9">
        <v>500304.68</v>
      </c>
      <c r="J35" s="9">
        <v>595552.49</v>
      </c>
      <c r="K35" s="9">
        <v>578635.67999999993</v>
      </c>
      <c r="L35" s="9">
        <v>544910.94999999995</v>
      </c>
      <c r="M35" s="9">
        <v>504511.17</v>
      </c>
      <c r="N35" s="9">
        <v>515200.69</v>
      </c>
      <c r="O35" s="9">
        <v>510996.12</v>
      </c>
      <c r="P35" s="9">
        <v>547421.58000000007</v>
      </c>
    </row>
    <row r="36" spans="2:16" x14ac:dyDescent="0.2">
      <c r="B36" s="10"/>
      <c r="C36" s="11" t="s">
        <v>38</v>
      </c>
      <c r="D36" s="9">
        <f t="shared" si="2"/>
        <v>195499.86</v>
      </c>
      <c r="E36" s="9">
        <v>4754.92</v>
      </c>
      <c r="F36" s="9">
        <v>14098.13</v>
      </c>
      <c r="G36" s="9">
        <v>16326.98</v>
      </c>
      <c r="H36" s="9">
        <v>16026.970000000001</v>
      </c>
      <c r="I36" s="9">
        <v>22456.48</v>
      </c>
      <c r="J36" s="9">
        <v>16326.970000000001</v>
      </c>
      <c r="K36" s="9">
        <v>15058.81</v>
      </c>
      <c r="L36" s="9">
        <v>56937.399999999994</v>
      </c>
      <c r="M36" s="9">
        <v>14209.210000000001</v>
      </c>
      <c r="N36" s="9">
        <v>8079.7000000000007</v>
      </c>
      <c r="O36" s="9">
        <v>11224.29</v>
      </c>
      <c r="P36" s="9">
        <v>0</v>
      </c>
    </row>
    <row r="37" spans="2:16" x14ac:dyDescent="0.2">
      <c r="B37" s="10"/>
      <c r="C37" s="11" t="s">
        <v>39</v>
      </c>
      <c r="D37" s="9">
        <f t="shared" si="2"/>
        <v>139275.80999999997</v>
      </c>
      <c r="E37" s="9">
        <v>6410.65</v>
      </c>
      <c r="F37" s="9">
        <v>6710.7</v>
      </c>
      <c r="G37" s="9">
        <v>16858.75</v>
      </c>
      <c r="H37" s="9">
        <v>10385.58</v>
      </c>
      <c r="I37" s="9">
        <v>16883.690000000002</v>
      </c>
      <c r="J37" s="9">
        <v>7910.5499999999993</v>
      </c>
      <c r="K37" s="9">
        <v>19131.12</v>
      </c>
      <c r="L37" s="9">
        <v>14685.52</v>
      </c>
      <c r="M37" s="9">
        <v>8458.65</v>
      </c>
      <c r="N37" s="9">
        <v>13010.539999999999</v>
      </c>
      <c r="O37" s="9">
        <v>11283.66</v>
      </c>
      <c r="P37" s="9">
        <v>7546.4</v>
      </c>
    </row>
    <row r="38" spans="2:16" x14ac:dyDescent="0.2">
      <c r="B38" s="10"/>
      <c r="C38" s="11" t="s">
        <v>40</v>
      </c>
      <c r="D38" s="9">
        <f t="shared" si="2"/>
        <v>41299.590000000004</v>
      </c>
      <c r="E38" s="9">
        <v>2799.39</v>
      </c>
      <c r="F38" s="9">
        <v>764.14</v>
      </c>
      <c r="G38" s="9">
        <v>3161.7999999999997</v>
      </c>
      <c r="H38" s="9">
        <v>755.13</v>
      </c>
      <c r="I38" s="9">
        <v>18161.75</v>
      </c>
      <c r="J38" s="9">
        <v>1881.48</v>
      </c>
      <c r="K38" s="9">
        <v>2910.7200000000003</v>
      </c>
      <c r="L38" s="9">
        <v>2257.0299999999997</v>
      </c>
      <c r="M38" s="9">
        <v>3161.71</v>
      </c>
      <c r="N38" s="9">
        <v>513.15</v>
      </c>
      <c r="O38" s="9">
        <v>3153.3100000000004</v>
      </c>
      <c r="P38" s="9">
        <v>1779.98</v>
      </c>
    </row>
    <row r="39" spans="2:16" x14ac:dyDescent="0.2">
      <c r="B39" s="10"/>
      <c r="C39" s="11" t="s">
        <v>41</v>
      </c>
      <c r="D39" s="9">
        <f t="shared" si="2"/>
        <v>2238955.46</v>
      </c>
      <c r="E39" s="9">
        <v>65571.600000000006</v>
      </c>
      <c r="F39" s="9">
        <v>69804.77</v>
      </c>
      <c r="G39" s="9">
        <v>261385.65000000002</v>
      </c>
      <c r="H39" s="9">
        <v>91130</v>
      </c>
      <c r="I39" s="9">
        <v>66034.52</v>
      </c>
      <c r="J39" s="9">
        <v>418248.3</v>
      </c>
      <c r="K39" s="9">
        <v>148527.29999999999</v>
      </c>
      <c r="L39" s="9">
        <v>310819.48</v>
      </c>
      <c r="M39" s="9">
        <v>168450.44</v>
      </c>
      <c r="N39" s="9">
        <v>190240.88</v>
      </c>
      <c r="O39" s="9">
        <v>313633.34999999998</v>
      </c>
      <c r="P39" s="9">
        <v>135109.17000000001</v>
      </c>
    </row>
    <row r="40" spans="2:16" x14ac:dyDescent="0.2">
      <c r="B40" s="15" t="s">
        <v>42</v>
      </c>
      <c r="C40" s="15"/>
      <c r="D40" s="9">
        <f t="shared" si="2"/>
        <v>600000</v>
      </c>
      <c r="E40" s="9">
        <f>SUM(E41:E49)</f>
        <v>0</v>
      </c>
      <c r="F40" s="9">
        <f t="shared" ref="F40:P40" si="5">SUM(F41:F49)</f>
        <v>75000</v>
      </c>
      <c r="G40" s="9">
        <f t="shared" si="5"/>
        <v>75000</v>
      </c>
      <c r="H40" s="9">
        <f t="shared" si="5"/>
        <v>60000</v>
      </c>
      <c r="I40" s="9">
        <f t="shared" si="5"/>
        <v>0</v>
      </c>
      <c r="J40" s="9">
        <f t="shared" si="5"/>
        <v>60000</v>
      </c>
      <c r="K40" s="9">
        <f t="shared" si="5"/>
        <v>60000</v>
      </c>
      <c r="L40" s="9">
        <f t="shared" si="5"/>
        <v>70000</v>
      </c>
      <c r="M40" s="9">
        <f t="shared" si="5"/>
        <v>0</v>
      </c>
      <c r="N40" s="9">
        <f t="shared" si="5"/>
        <v>70000</v>
      </c>
      <c r="O40" s="9">
        <f t="shared" si="5"/>
        <v>90000</v>
      </c>
      <c r="P40" s="9">
        <f t="shared" si="5"/>
        <v>40000</v>
      </c>
    </row>
    <row r="41" spans="2:16" x14ac:dyDescent="0.2">
      <c r="B41" s="10"/>
      <c r="C41" s="11" t="s">
        <v>43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2"/>
        <v>600000</v>
      </c>
      <c r="E44" s="9">
        <v>0</v>
      </c>
      <c r="F44" s="9">
        <v>75000</v>
      </c>
      <c r="G44" s="9">
        <v>75000</v>
      </c>
      <c r="H44" s="9">
        <v>60000</v>
      </c>
      <c r="I44" s="9">
        <v>0</v>
      </c>
      <c r="J44" s="9">
        <v>60000</v>
      </c>
      <c r="K44" s="9">
        <v>60000</v>
      </c>
      <c r="L44" s="9">
        <v>70000</v>
      </c>
      <c r="M44" s="9">
        <v>0</v>
      </c>
      <c r="N44" s="9">
        <v>70000</v>
      </c>
      <c r="O44" s="9">
        <v>90000</v>
      </c>
      <c r="P44" s="9">
        <v>40000</v>
      </c>
    </row>
    <row r="45" spans="2:16" x14ac:dyDescent="0.2">
      <c r="B45" s="10"/>
      <c r="C45" s="11" t="s">
        <v>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5" t="s">
        <v>52</v>
      </c>
      <c r="C50" s="15"/>
      <c r="D50" s="9">
        <f t="shared" si="2"/>
        <v>0</v>
      </c>
      <c r="E50" s="9">
        <f>SUM(E51:E59)</f>
        <v>0</v>
      </c>
      <c r="F50" s="9">
        <f t="shared" ref="F50:P50" si="6">SUM(F51:F59)</f>
        <v>0</v>
      </c>
      <c r="G50" s="9">
        <f t="shared" si="6"/>
        <v>0</v>
      </c>
      <c r="H50" s="9">
        <f t="shared" si="6"/>
        <v>0</v>
      </c>
      <c r="I50" s="9">
        <f t="shared" si="6"/>
        <v>0</v>
      </c>
      <c r="J50" s="9">
        <f t="shared" si="6"/>
        <v>0</v>
      </c>
      <c r="K50" s="9">
        <f t="shared" si="6"/>
        <v>0</v>
      </c>
      <c r="L50" s="9">
        <f t="shared" si="6"/>
        <v>0</v>
      </c>
      <c r="M50" s="9">
        <f t="shared" si="6"/>
        <v>0</v>
      </c>
      <c r="N50" s="9">
        <f t="shared" si="6"/>
        <v>0</v>
      </c>
      <c r="O50" s="9">
        <f t="shared" si="6"/>
        <v>0</v>
      </c>
      <c r="P50" s="9">
        <f t="shared" si="6"/>
        <v>0</v>
      </c>
    </row>
    <row r="51" spans="2:16" x14ac:dyDescent="0.2">
      <c r="B51" s="10"/>
      <c r="C51" s="11" t="s">
        <v>53</v>
      </c>
      <c r="D51" s="9">
        <f t="shared" si="2"/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2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2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2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2"/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2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5" t="s">
        <v>62</v>
      </c>
      <c r="C60" s="15"/>
      <c r="D60" s="9">
        <f t="shared" si="2"/>
        <v>0</v>
      </c>
      <c r="E60" s="9">
        <f>SUM(E61:E63)</f>
        <v>0</v>
      </c>
      <c r="F60" s="9">
        <f t="shared" ref="F60:P60" si="7">SUM(F61:F63)</f>
        <v>0</v>
      </c>
      <c r="G60" s="9">
        <f t="shared" si="7"/>
        <v>0</v>
      </c>
      <c r="H60" s="9">
        <f t="shared" si="7"/>
        <v>0</v>
      </c>
      <c r="I60" s="9">
        <f t="shared" si="7"/>
        <v>0</v>
      </c>
      <c r="J60" s="9">
        <f t="shared" si="7"/>
        <v>0</v>
      </c>
      <c r="K60" s="9">
        <f t="shared" si="7"/>
        <v>0</v>
      </c>
      <c r="L60" s="9">
        <f t="shared" si="7"/>
        <v>0</v>
      </c>
      <c r="M60" s="9">
        <f t="shared" si="7"/>
        <v>0</v>
      </c>
      <c r="N60" s="9">
        <f t="shared" si="7"/>
        <v>0</v>
      </c>
      <c r="O60" s="9">
        <f t="shared" si="7"/>
        <v>0</v>
      </c>
      <c r="P60" s="9">
        <f t="shared" si="7"/>
        <v>0</v>
      </c>
    </row>
    <row r="61" spans="2:16" x14ac:dyDescent="0.2">
      <c r="B61" s="10"/>
      <c r="C61" s="11" t="s">
        <v>63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2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2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5" t="s">
        <v>66</v>
      </c>
      <c r="C64" s="15"/>
      <c r="D64" s="9">
        <f t="shared" si="2"/>
        <v>0</v>
      </c>
      <c r="E64" s="9">
        <f>SUM(E65:E71)</f>
        <v>0</v>
      </c>
      <c r="F64" s="9">
        <f t="shared" ref="F64:P64" si="8">SUM(F65:F71)</f>
        <v>0</v>
      </c>
      <c r="G64" s="9">
        <f t="shared" si="8"/>
        <v>0</v>
      </c>
      <c r="H64" s="9">
        <f t="shared" si="8"/>
        <v>0</v>
      </c>
      <c r="I64" s="9">
        <f t="shared" si="8"/>
        <v>0</v>
      </c>
      <c r="J64" s="9">
        <f t="shared" si="8"/>
        <v>0</v>
      </c>
      <c r="K64" s="9">
        <f t="shared" si="8"/>
        <v>0</v>
      </c>
      <c r="L64" s="9">
        <f t="shared" si="8"/>
        <v>0</v>
      </c>
      <c r="M64" s="9">
        <f t="shared" si="8"/>
        <v>0</v>
      </c>
      <c r="N64" s="9">
        <f t="shared" si="8"/>
        <v>0</v>
      </c>
      <c r="O64" s="9">
        <f t="shared" si="8"/>
        <v>0</v>
      </c>
      <c r="P64" s="9">
        <f t="shared" si="8"/>
        <v>0</v>
      </c>
    </row>
    <row r="65" spans="2:16" x14ac:dyDescent="0.2">
      <c r="B65" s="10"/>
      <c r="C65" s="11" t="s">
        <v>67</v>
      </c>
      <c r="D65" s="9">
        <f t="shared" si="2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2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2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2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2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2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2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5" t="s">
        <v>74</v>
      </c>
      <c r="C72" s="15"/>
      <c r="D72" s="9">
        <f t="shared" si="2"/>
        <v>0</v>
      </c>
      <c r="E72" s="9">
        <f>SUM(E73:E75)</f>
        <v>0</v>
      </c>
      <c r="F72" s="9">
        <f t="shared" ref="F72:P72" si="9">SUM(F73:F75)</f>
        <v>0</v>
      </c>
      <c r="G72" s="9">
        <f t="shared" si="9"/>
        <v>0</v>
      </c>
      <c r="H72" s="9">
        <f t="shared" si="9"/>
        <v>0</v>
      </c>
      <c r="I72" s="9">
        <f t="shared" si="9"/>
        <v>0</v>
      </c>
      <c r="J72" s="9">
        <f t="shared" si="9"/>
        <v>0</v>
      </c>
      <c r="K72" s="9">
        <f t="shared" si="9"/>
        <v>0</v>
      </c>
      <c r="L72" s="9">
        <f t="shared" si="9"/>
        <v>0</v>
      </c>
      <c r="M72" s="9">
        <f t="shared" si="9"/>
        <v>0</v>
      </c>
      <c r="N72" s="9">
        <f t="shared" si="9"/>
        <v>0</v>
      </c>
      <c r="O72" s="9">
        <f t="shared" si="9"/>
        <v>0</v>
      </c>
      <c r="P72" s="9">
        <f t="shared" si="9"/>
        <v>0</v>
      </c>
    </row>
    <row r="73" spans="2:16" x14ac:dyDescent="0.2">
      <c r="B73" s="10"/>
      <c r="C73" s="11" t="s">
        <v>75</v>
      </c>
      <c r="D73" s="9">
        <f t="shared" si="2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2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2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5" t="s">
        <v>78</v>
      </c>
      <c r="C76" s="15"/>
      <c r="D76" s="9">
        <f t="shared" si="2"/>
        <v>0</v>
      </c>
      <c r="E76" s="9">
        <f>SUM(E77:E83)</f>
        <v>0</v>
      </c>
      <c r="F76" s="9">
        <f t="shared" ref="F76:P76" si="10">SUM(F77:F83)</f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9">
        <f t="shared" si="10"/>
        <v>0</v>
      </c>
      <c r="K76" s="9">
        <f t="shared" si="10"/>
        <v>0</v>
      </c>
      <c r="L76" s="9">
        <f t="shared" si="10"/>
        <v>0</v>
      </c>
      <c r="M76" s="9">
        <f t="shared" si="10"/>
        <v>0</v>
      </c>
      <c r="N76" s="9">
        <f t="shared" si="10"/>
        <v>0</v>
      </c>
      <c r="O76" s="9">
        <f t="shared" si="10"/>
        <v>0</v>
      </c>
      <c r="P76" s="9">
        <f t="shared" si="10"/>
        <v>0</v>
      </c>
    </row>
    <row r="77" spans="2:16" x14ac:dyDescent="0.2">
      <c r="B77" s="10"/>
      <c r="C77" s="11" t="s">
        <v>79</v>
      </c>
      <c r="D77" s="9">
        <f t="shared" si="2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2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ref="D79:D83" si="11">SUM(E79:P79)</f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1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1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1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1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2020-04-16T14:53:18Z</cp:lastPrinted>
  <dcterms:created xsi:type="dcterms:W3CDTF">2014-01-23T15:01:32Z</dcterms:created>
  <dcterms:modified xsi:type="dcterms:W3CDTF">2022-02-17T19:47:40Z</dcterms:modified>
</cp:coreProperties>
</file>