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CARLOS LARGO\EDOS. FINANCIEROS 2021\SEPTIEMBRE 2021\LDF SEPTIEMBRE 21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C44" i="3" s="1"/>
  <c r="C59" i="3" s="1"/>
  <c r="B6" i="3"/>
  <c r="E76" i="3" l="1"/>
  <c r="F44" i="3"/>
  <c r="F56" i="3" s="1"/>
  <c r="F76" i="3"/>
  <c r="B44" i="3"/>
  <c r="B59" i="3" s="1"/>
  <c r="E44" i="3"/>
  <c r="E56" i="3" s="1"/>
  <c r="E78" i="3" s="1"/>
  <c r="F78" i="3" l="1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<sst xmlns="http://schemas.openxmlformats.org/spreadsheetml/2006/main" count="121" uniqueCount="120">
  <si>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</si>
  <si>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</si>
  <si>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</si>
  <si>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</si>
  <si>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</si>
  <si>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</si>
  <si>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</si>
  <si>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</si>
  <si>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</si>
  <si>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</si>
  <si>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</si>
  <si>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</si>
  <si>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</si>
  <si>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</si>
  <si>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</si>
  <si>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</si>
  <si>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</si>
  <si>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</si>
  <si>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</si>
  <si>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</si>
  <si>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</si>
  <si>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</si>
  <si>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</si>
  <si>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</si>
  <si>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</si>
  <si>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</si>
  <si>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</si>
  <si>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</si>
  <si>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</si>
  <si>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</si>
  <si>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</si>
  <si>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</si>
  <si>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</si>
  <si>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</si>
  <si>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</si>
  <si>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</si>
  <si>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</si>
  <si>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</si>
  <si>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</si>
  <si>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</si>
  <si>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</si>
  <si>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</si>
  <si>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</si>
  <si>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</si>
  <si>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</si>
  <si>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</si>
  <si>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</si>
  <si>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</si>
  <si>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</si>
  <si>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</si>
  <si>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</si>
  <si>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</si>
  <si>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</si>
  <si>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</si>
  <si>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</si>
  <si>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</si>
  <si>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</si>
  <si>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</si>
  <si>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</si>
  <si>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</si>
  <si>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</si>
  <si>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</si>
  <si>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</si>
  <si>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</si>
  <si>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</si>
  <si>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</si>
  <si>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</si>
  <si>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</si>
  <si>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</si>
  <si>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</si>
  <si>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</si>
  <si>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</si>
  <si>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</si>
  <si>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</si>
  <si>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</si>
  <si>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</si>
  <si>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</si>
  <si>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</si>
  <si>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</si>
  <si>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</si>
  <si>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</si>
  <si>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</si>
  <si>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</si>
  <si>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</si>
  <si>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</si>
  <si>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</si>
  <si>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</si>
  <si>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</si>
  <si>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</si>
  <si>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</si>
  <si>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</si>
  <si>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</si>
  <si>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</si>
  <si>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</si>
  <si>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</si>
  <si>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</si>
  <si>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</si>
  <si>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</si>
  <si>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</si>
  <si>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</si>
  <si>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</si>
  <si>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</si>
  <si>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</si>
  <si>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</si>
  <si>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</si>
  <si>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</si>
  <si>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</si>
  <si>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</si>
  <si>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</si>
  <si>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</si>
  <si>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</si>
  <si>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</si>
  <si>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</si>
  <si>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</si>
  <si>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</si>
  <si>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</si>
  <si>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</si>
  <si>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</si>
  <si>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</si>
  <si>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TECNOLOGICA DEL NORTE DE GUANAJUATO
Estado de Situación Financiera Detallado - LDF
al 30 de Septiembre de 2021 y 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</si>
</sst>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20" zoomScaleNormal="120" workbookViewId="0">
      <selection activeCell="B2" sqref="B2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2021</v>
      </c>
      <c r="C2" s="2">
        <v>2020</v>
      </c>
      <c r="D2" s="1" t="s">
        <v>0</v>
      </c>
      <c r="E2" s="2">
        <v>2021</v>
      </c>
      <c r="F2" s="2">
        <v>2020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47531878.700000003</v>
      </c>
      <c r="C6" s="9">
        <f>SUM(C7:C13)</f>
        <v>45823361.490000002</v>
      </c>
      <c r="D6" s="5" t="s">
        <v>6</v>
      </c>
      <c r="E6" s="9">
        <f>SUM(E7:E15)</f>
        <v>10273282.85</v>
      </c>
      <c r="F6" s="9">
        <f>SUM(F7:F15)</f>
        <v>10333184.919999998</v>
      </c>
    </row>
    <row r="7" spans="1:6" x14ac:dyDescent="0.2">
      <c r="A7" s="10" t="s">
        <v>7</v>
      </c>
      <c r="B7" s="9"/>
      <c r="C7" s="9"/>
      <c r="D7" s="11" t="s">
        <v>8</v>
      </c>
      <c r="E7" s="9">
        <v>6669253.7800000003</v>
      </c>
      <c r="F7" s="9">
        <v>6425593.1799999997</v>
      </c>
    </row>
    <row r="8" spans="1:6" x14ac:dyDescent="0.2">
      <c r="A8" s="10" t="s">
        <v>9</v>
      </c>
      <c r="B8" s="9">
        <v>47531878.700000003</v>
      </c>
      <c r="C8" s="9">
        <v>45823361.490000002</v>
      </c>
      <c r="D8" s="11" t="s">
        <v>10</v>
      </c>
      <c r="E8" s="9">
        <v>6443.8</v>
      </c>
      <c r="F8" s="9">
        <v>0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1417113.09</v>
      </c>
      <c r="F13" s="9">
        <v>2757929.54</v>
      </c>
    </row>
    <row r="14" spans="1:6" x14ac:dyDescent="0.2">
      <c r="A14" s="3" t="s">
        <v>21</v>
      </c>
      <c r="B14" s="9">
        <f>SUM(B15:B21)</f>
        <v>1721256.99</v>
      </c>
      <c r="C14" s="9">
        <f>SUM(C15:C21)</f>
        <v>1595043.63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2180472.1800000002</v>
      </c>
      <c r="F15" s="9">
        <v>1149662.2</v>
      </c>
    </row>
    <row r="16" spans="1:6" x14ac:dyDescent="0.2">
      <c r="A16" s="10" t="s">
        <v>25</v>
      </c>
      <c r="B16" s="9"/>
      <c r="C16" s="9"/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1683256.99</v>
      </c>
      <c r="C17" s="9">
        <v>1595043.63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38000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741723.91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0</v>
      </c>
      <c r="C23" s="9">
        <v>741723.91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0</v>
      </c>
      <c r="C26" s="9">
        <v>0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23745</v>
      </c>
      <c r="D28" s="5" t="s">
        <v>50</v>
      </c>
      <c r="E28" s="9">
        <f>SUM(E29:E34)</f>
        <v>25600</v>
      </c>
      <c r="F28" s="9">
        <f>SUM(F29:F34)</f>
        <v>25600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25600</v>
      </c>
      <c r="F29" s="9">
        <v>25600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>
        <v>0</v>
      </c>
      <c r="C33" s="9">
        <v>23745</v>
      </c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60723.31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60723.31</v>
      </c>
      <c r="F37" s="9">
        <v>0</v>
      </c>
    </row>
    <row r="38" spans="1:6" x14ac:dyDescent="0.2">
      <c r="A38" s="3" t="s">
        <v>69</v>
      </c>
      <c r="B38" s="9">
        <f>SUM(B39:B42)</f>
        <v>36550</v>
      </c>
      <c r="C38" s="9">
        <f>SUM(C39:C42)</f>
        <v>36550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36550</v>
      </c>
      <c r="C39" s="9">
        <v>36550</v>
      </c>
      <c r="D39" s="5" t="s">
        <v>72</v>
      </c>
      <c r="E39" s="9">
        <f>SUM(E40:E42)</f>
        <v>40729.699999999997</v>
      </c>
      <c r="F39" s="9">
        <f>SUM(F40:F42)</f>
        <v>34814.699999999997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40729.699999999997</v>
      </c>
      <c r="F40" s="9">
        <v>34814.699999999997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49289685.690000005</v>
      </c>
      <c r="C44" s="7">
        <f>C6+C14+C22+C28+C34+C35+C38</f>
        <v>48220424.030000001</v>
      </c>
      <c r="D44" s="8" t="s">
        <v>80</v>
      </c>
      <c r="E44" s="7">
        <f>E6+E16+E20+E23+E24+E28+E35+E39</f>
        <v>10400335.859999999</v>
      </c>
      <c r="F44" s="7">
        <f>F6+F16+F20+F23+F24+F28+F35+F39</f>
        <v>10393599.619999997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500000</v>
      </c>
      <c r="C48" s="9">
        <v>500000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98157471.319999993</v>
      </c>
      <c r="C49" s="9">
        <v>98157471.319999993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96393951.909999996</v>
      </c>
      <c r="C50" s="9">
        <v>93083285.319999993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-77676042.310000002</v>
      </c>
      <c r="C52" s="9">
        <v>-77676042.310000002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10400335.859999999</v>
      </c>
      <c r="F56" s="7">
        <f>F54+F44</f>
        <v>10393599.619999997</v>
      </c>
    </row>
    <row r="57" spans="1:6" x14ac:dyDescent="0.2">
      <c r="A57" s="12" t="s">
        <v>100</v>
      </c>
      <c r="B57" s="7">
        <f>SUM(B47:B55)</f>
        <v>117375380.91999999</v>
      </c>
      <c r="C57" s="7">
        <f>SUM(C47:C55)</f>
        <v>114064714.32999998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166665066.60999998</v>
      </c>
      <c r="C59" s="7">
        <f>C44+C57</f>
        <v>162285138.35999998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170611429.36000001</v>
      </c>
      <c r="F60" s="9">
        <f>SUM(F61:F63)</f>
        <v>170611429.36000001</v>
      </c>
    </row>
    <row r="61" spans="1:6" x14ac:dyDescent="0.2">
      <c r="A61" s="13"/>
      <c r="B61" s="9"/>
      <c r="C61" s="9"/>
      <c r="D61" s="5" t="s">
        <v>104</v>
      </c>
      <c r="E61" s="9">
        <v>117657480.39</v>
      </c>
      <c r="F61" s="9">
        <v>117657480.39</v>
      </c>
    </row>
    <row r="62" spans="1:6" x14ac:dyDescent="0.2">
      <c r="A62" s="13"/>
      <c r="B62" s="9"/>
      <c r="C62" s="9"/>
      <c r="D62" s="5" t="s">
        <v>105</v>
      </c>
      <c r="E62" s="9">
        <v>52953948.969999999</v>
      </c>
      <c r="F62" s="9">
        <v>52953948.969999999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-14346698.609999999</v>
      </c>
      <c r="F65" s="9">
        <f>SUM(F66:F70)</f>
        <v>-18719890.620000001</v>
      </c>
    </row>
    <row r="66" spans="1:6" x14ac:dyDescent="0.2">
      <c r="A66" s="13"/>
      <c r="B66" s="9"/>
      <c r="C66" s="9"/>
      <c r="D66" s="5" t="s">
        <v>108</v>
      </c>
      <c r="E66" s="9">
        <v>13980870.130000001</v>
      </c>
      <c r="F66" s="9">
        <v>8125530.8099999996</v>
      </c>
    </row>
    <row r="67" spans="1:6" x14ac:dyDescent="0.2">
      <c r="A67" s="13"/>
      <c r="B67" s="9"/>
      <c r="C67" s="9"/>
      <c r="D67" s="5" t="s">
        <v>109</v>
      </c>
      <c r="E67" s="9">
        <v>-28388292.050000001</v>
      </c>
      <c r="F67" s="9">
        <v>-26906144.739999998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60723.31</v>
      </c>
      <c r="F69" s="9">
        <v>60723.31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156264730.75</v>
      </c>
      <c r="F76" s="7">
        <f>F60+F65+F72</f>
        <v>151891538.74000001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166665066.61000001</v>
      </c>
      <c r="F78" s="7">
        <f>F56+F76</f>
        <v>162285138.36000001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dcterms:created xsi:type="dcterms:W3CDTF">2017-01-11T17:17:46Z</dcterms:created>
  <dcterms:modified xsi:type="dcterms:W3CDTF">2021-10-11T18:00:09Z</dcterms:modified>
</cp:coreProperties>
</file>