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LDF 1T 20\4-DF\"/>
    </mc:Choice>
  </mc:AlternateContent>
  <bookViews>
    <workbookView xWindow="0" yWindow="0" windowWidth="19200" windowHeight="7050"/>
  </bookViews>
  <sheets>
    <sheet name="F6d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5" i="1"/>
  <c r="G24" i="1"/>
  <c r="F23" i="1"/>
  <c r="E23" i="1"/>
  <c r="D23" i="1"/>
  <c r="G23" i="1" s="1"/>
  <c r="C23" i="1"/>
  <c r="B23" i="1"/>
  <c r="G22" i="1"/>
  <c r="G21" i="1"/>
  <c r="G20" i="1"/>
  <c r="F18" i="1"/>
  <c r="F16" i="1" s="1"/>
  <c r="D18" i="1"/>
  <c r="G18" i="1" s="1"/>
  <c r="D17" i="1"/>
  <c r="G17" i="1" s="1"/>
  <c r="G16" i="1" s="1"/>
  <c r="E16" i="1"/>
  <c r="D16" i="1"/>
  <c r="C16" i="1"/>
  <c r="B16" i="1"/>
  <c r="G15" i="1"/>
  <c r="G14" i="1"/>
  <c r="G13" i="1"/>
  <c r="G12" i="1"/>
  <c r="F11" i="1"/>
  <c r="D11" i="1"/>
  <c r="G11" i="1" s="1"/>
  <c r="C11" i="1"/>
  <c r="B11" i="1"/>
  <c r="D10" i="1"/>
  <c r="G10" i="1" s="1"/>
  <c r="G9" i="1"/>
  <c r="G8" i="1"/>
  <c r="G7" i="1"/>
  <c r="F7" i="1"/>
  <c r="F4" i="1" s="1"/>
  <c r="F27" i="1" s="1"/>
  <c r="E7" i="1"/>
  <c r="D7" i="1"/>
  <c r="C7" i="1"/>
  <c r="B7" i="1"/>
  <c r="B4" i="1" s="1"/>
  <c r="B27" i="1" s="1"/>
  <c r="G6" i="1"/>
  <c r="D6" i="1"/>
  <c r="D5" i="1"/>
  <c r="G5" i="1" s="1"/>
  <c r="G4" i="1" s="1"/>
  <c r="G27" i="1" s="1"/>
  <c r="E4" i="1"/>
  <c r="E27" i="1" s="1"/>
  <c r="C4" i="1"/>
  <c r="C27" i="1" s="1"/>
  <c r="D4" i="1" l="1"/>
  <c r="D27" i="1" s="1"/>
</calcChain>
</file>

<file path=xl/sharedStrings.xml><?xml version="1.0" encoding="utf-8"?>
<sst xmlns="http://schemas.openxmlformats.org/spreadsheetml/2006/main" count="39" uniqueCount="29">
  <si>
    <t>Universidad Tecnológica del Norte de Guanajuato
Estado Analítico del Ejercicio del Presupuesto de Egresos Detallado - LDF
Clasificación de Servicios Personales por Categoría
Del 1 de enero al 31 de Marzo del 2020 (b)
(PESOS)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</si>
  <si>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</si>
  <si>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</si>
  <si>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</si>
  <si>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</si>
  <si>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</si>
  <si>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  EJERCIDO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</si>
  <si>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</si>
  <si>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</si>
  <si>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</si>
  <si>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</si>
  <si>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</si>
  <si>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</si>
  <si>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</si>
  <si>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</si>
  <si>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</si>
  <si>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</si>
  <si>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</si>
  <si>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</si>
  <si>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</si>
  <si>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</si>
  <si>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</si>
  <si>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</si>
  <si>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____________________________________________</t>
  </si>
  <si>
    <t>_________________________________________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</si>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</sst>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0" fontId="8" fillId="0" borderId="0"/>
    <xf numFmtId="0" fontId="8" fillId="0" borderId="0"/>
  </cellStyleXfs>
  <cellXfs count="4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center" wrapText="1"/>
    </xf>
    <xf numFmtId="4" fontId="5" fillId="0" borderId="4" xfId="1" applyNumberFormat="1" applyFont="1" applyFill="1" applyBorder="1" applyAlignment="1">
      <alignment vertical="center"/>
    </xf>
    <xf numFmtId="0" fontId="4" fillId="0" borderId="0" xfId="1" applyFont="1"/>
    <xf numFmtId="43" fontId="4" fillId="0" borderId="0" xfId="2" applyFont="1"/>
    <xf numFmtId="0" fontId="3" fillId="0" borderId="9" xfId="1" applyFont="1" applyFill="1" applyBorder="1" applyAlignment="1">
      <alignment horizontal="left" vertical="center" wrapText="1" indent="1"/>
    </xf>
    <xf numFmtId="4" fontId="3" fillId="0" borderId="10" xfId="3" applyNumberFormat="1" applyFont="1" applyBorder="1" applyAlignment="1">
      <alignment vertical="center"/>
    </xf>
    <xf numFmtId="4" fontId="7" fillId="0" borderId="10" xfId="1" applyNumberFormat="1" applyFont="1" applyFill="1" applyBorder="1" applyAlignment="1">
      <alignment vertical="center"/>
    </xf>
    <xf numFmtId="43" fontId="3" fillId="0" borderId="0" xfId="2" applyFont="1"/>
    <xf numFmtId="4" fontId="7" fillId="0" borderId="10" xfId="4" applyNumberFormat="1" applyFont="1" applyFill="1" applyBorder="1" applyAlignment="1">
      <alignment vertical="center"/>
    </xf>
    <xf numFmtId="4" fontId="3" fillId="0" borderId="10" xfId="2" applyNumberFormat="1" applyFont="1" applyBorder="1"/>
    <xf numFmtId="43" fontId="3" fillId="0" borderId="0" xfId="2" applyFont="1" applyFill="1" applyBorder="1" applyAlignment="1">
      <alignment vertical="center"/>
    </xf>
    <xf numFmtId="4" fontId="3" fillId="0" borderId="0" xfId="1" applyNumberFormat="1" applyFont="1"/>
    <xf numFmtId="0" fontId="3" fillId="0" borderId="9" xfId="1" applyFont="1" applyBorder="1" applyAlignment="1">
      <alignment horizontal="left" vertical="center" wrapText="1" indent="1"/>
    </xf>
    <xf numFmtId="0" fontId="3" fillId="0" borderId="9" xfId="1" applyFont="1" applyBorder="1" applyAlignment="1">
      <alignment horizontal="left" vertical="center" wrapText="1" indent="2"/>
    </xf>
    <xf numFmtId="43" fontId="4" fillId="0" borderId="0" xfId="2" applyFont="1" applyFill="1" applyBorder="1" applyAlignment="1">
      <alignment vertical="center"/>
    </xf>
    <xf numFmtId="43" fontId="3" fillId="0" borderId="0" xfId="2" applyFont="1" applyBorder="1"/>
    <xf numFmtId="43" fontId="4" fillId="0" borderId="0" xfId="2" applyFont="1" applyBorder="1" applyAlignment="1">
      <alignment vertical="center"/>
    </xf>
    <xf numFmtId="0" fontId="4" fillId="0" borderId="9" xfId="1" applyFont="1" applyFill="1" applyBorder="1" applyAlignment="1">
      <alignment horizontal="left" vertical="center" wrapText="1"/>
    </xf>
    <xf numFmtId="4" fontId="5" fillId="0" borderId="10" xfId="1" applyNumberFormat="1" applyFont="1" applyFill="1" applyBorder="1" applyAlignment="1">
      <alignment vertical="center"/>
    </xf>
    <xf numFmtId="43" fontId="4" fillId="0" borderId="0" xfId="2" applyFont="1" applyBorder="1"/>
    <xf numFmtId="43" fontId="3" fillId="0" borderId="0" xfId="1" applyNumberFormat="1" applyFont="1" applyBorder="1"/>
    <xf numFmtId="0" fontId="3" fillId="0" borderId="0" xfId="1" applyFont="1" applyBorder="1"/>
    <xf numFmtId="43" fontId="3" fillId="0" borderId="0" xfId="1" applyNumberFormat="1" applyFont="1"/>
    <xf numFmtId="0" fontId="4" fillId="0" borderId="9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4" fontId="7" fillId="0" borderId="11" xfId="1" applyNumberFormat="1" applyFont="1" applyFill="1" applyBorder="1" applyAlignment="1">
      <alignment vertical="center"/>
    </xf>
    <xf numFmtId="4" fontId="7" fillId="0" borderId="6" xfId="1" applyNumberFormat="1" applyFont="1" applyFill="1" applyBorder="1" applyAlignment="1">
      <alignment vertical="center"/>
    </xf>
    <xf numFmtId="4" fontId="7" fillId="0" borderId="12" xfId="1" applyNumberFormat="1" applyFont="1" applyFill="1" applyBorder="1" applyAlignment="1">
      <alignment vertical="center"/>
    </xf>
    <xf numFmtId="4" fontId="7" fillId="0" borderId="7" xfId="1" applyNumberFormat="1" applyFont="1" applyFill="1" applyBorder="1" applyAlignment="1">
      <alignment vertical="center"/>
    </xf>
    <xf numFmtId="0" fontId="3" fillId="0" borderId="0" xfId="5" applyFont="1" applyFill="1" applyBorder="1" applyAlignment="1" applyProtection="1">
      <alignment vertical="top"/>
      <protection locked="0"/>
    </xf>
    <xf numFmtId="0" fontId="3" fillId="0" borderId="0" xfId="0" applyFont="1"/>
    <xf numFmtId="0" fontId="8" fillId="0" borderId="0" xfId="6" applyAlignment="1" applyProtection="1">
      <alignment horizontal="center"/>
      <protection locked="0"/>
    </xf>
    <xf numFmtId="0" fontId="8" fillId="0" borderId="0" xfId="6" applyAlignment="1" applyProtection="1">
      <protection locked="0"/>
    </xf>
    <xf numFmtId="0" fontId="8" fillId="0" borderId="0" xfId="6" applyBorder="1" applyAlignment="1" applyProtection="1">
      <protection locked="0"/>
    </xf>
    <xf numFmtId="0" fontId="8" fillId="0" borderId="0" xfId="6" applyBorder="1" applyAlignment="1" applyProtection="1">
      <alignment horizontal="center"/>
      <protection locked="0"/>
    </xf>
    <xf numFmtId="0" fontId="8" fillId="0" borderId="0" xfId="6" applyAlignment="1" applyProtection="1">
      <alignment horizontal="center"/>
      <protection locked="0"/>
    </xf>
  </cellXfs>
  <cellStyles count="7">
    <cellStyle name="Millares 4" xfId="2"/>
    <cellStyle name="Moneda 4" xfId="4"/>
    <cellStyle name="Normal" xfId="0" builtinId="0"/>
    <cellStyle name="Normal 2 2" xfId="5"/>
    <cellStyle name="Normal 3 3" xfId="3"/>
    <cellStyle name="Normal 4" xfId="6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showGridLines="0" tabSelected="1" zoomScale="90" zoomScaleNormal="90" workbookViewId="0">
      <selection activeCell="C16" sqref="C16"/>
    </sheetView>
  </sheetViews>
  <sheetFormatPr baseColWidth="10" defaultColWidth="10.81640625" defaultRowHeight="10" x14ac:dyDescent="0.2"/>
  <cols>
    <col min="1" max="1" width="49.453125" style="4" customWidth="1"/>
    <col min="2" max="2" width="18.26953125" style="4" bestFit="1" customWidth="1"/>
    <col min="3" max="3" width="27.453125" style="4" bestFit="1" customWidth="1"/>
    <col min="4" max="4" width="18.54296875" style="4" bestFit="1" customWidth="1"/>
    <col min="5" max="5" width="21.453125" style="4" bestFit="1" customWidth="1"/>
    <col min="6" max="6" width="18.26953125" style="4" bestFit="1" customWidth="1"/>
    <col min="7" max="7" width="18.1796875" style="4" bestFit="1" customWidth="1"/>
    <col min="8" max="8" width="1.7265625" style="4" customWidth="1"/>
    <col min="9" max="9" width="15.7265625" style="4" bestFit="1" customWidth="1"/>
    <col min="10" max="10" width="14.1796875" style="4" bestFit="1" customWidth="1"/>
    <col min="11" max="13" width="15.1796875" style="4" bestFit="1" customWidth="1"/>
    <col min="14" max="14" width="12.81640625" style="4" bestFit="1" customWidth="1"/>
    <col min="15" max="15" width="12.1796875" style="4" bestFit="1" customWidth="1"/>
    <col min="16" max="16" width="10.81640625" style="4"/>
    <col min="17" max="17" width="14.1796875" style="4" bestFit="1" customWidth="1"/>
    <col min="18" max="18" width="13.453125" style="4" bestFit="1" customWidth="1"/>
    <col min="19" max="16384" width="10.81640625" style="4"/>
  </cols>
  <sheetData>
    <row r="1" spans="1:18" ht="69" customHeight="1" x14ac:dyDescent="0.2">
      <c r="A1" s="1" t="s">
        <v>0</v>
      </c>
      <c r="B1" s="2"/>
      <c r="C1" s="2"/>
      <c r="D1" s="2"/>
      <c r="E1" s="2"/>
      <c r="F1" s="2"/>
      <c r="G1" s="3"/>
    </row>
    <row r="2" spans="1:18" ht="10.5" x14ac:dyDescent="0.2">
      <c r="A2" s="5"/>
      <c r="B2" s="6" t="s">
        <v>1</v>
      </c>
      <c r="C2" s="6"/>
      <c r="D2" s="6"/>
      <c r="E2" s="6"/>
      <c r="F2" s="6"/>
      <c r="G2" s="7"/>
    </row>
    <row r="3" spans="1:18" ht="10.5" x14ac:dyDescent="0.2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11" t="s">
        <v>8</v>
      </c>
    </row>
    <row r="4" spans="1:18" s="14" customFormat="1" ht="10.5" x14ac:dyDescent="0.25">
      <c r="A4" s="12" t="s">
        <v>9</v>
      </c>
      <c r="B4" s="13">
        <f>B5+B6+B7+B10+B11+B14</f>
        <v>40089333.200000003</v>
      </c>
      <c r="C4" s="13">
        <f>C5+C6+C7+C10+C11+C14</f>
        <v>1488896.34</v>
      </c>
      <c r="D4" s="13">
        <f t="shared" ref="D4:F4" si="0">D5+D6+D7+D10+D11+D14</f>
        <v>41578229.540000007</v>
      </c>
      <c r="E4" s="13">
        <f t="shared" si="0"/>
        <v>18358444.84</v>
      </c>
      <c r="F4" s="13">
        <f t="shared" si="0"/>
        <v>18358444.84</v>
      </c>
      <c r="G4" s="13">
        <f>G5+G6+G7+G10+G11+G14</f>
        <v>23219784.700000007</v>
      </c>
      <c r="I4" s="15"/>
      <c r="J4" s="15"/>
      <c r="K4" s="15"/>
      <c r="L4" s="15"/>
      <c r="M4" s="15"/>
      <c r="N4" s="15"/>
    </row>
    <row r="5" spans="1:18" x14ac:dyDescent="0.2">
      <c r="A5" s="16" t="s">
        <v>10</v>
      </c>
      <c r="B5" s="17">
        <v>40089333.200000003</v>
      </c>
      <c r="C5" s="17">
        <v>1488896.34</v>
      </c>
      <c r="D5" s="17">
        <f>B5+C5</f>
        <v>41578229.540000007</v>
      </c>
      <c r="E5" s="17">
        <v>18358444.84</v>
      </c>
      <c r="F5" s="17">
        <v>18358444.84</v>
      </c>
      <c r="G5" s="18">
        <f>D5-E5</f>
        <v>23219784.700000007</v>
      </c>
      <c r="H5" s="19"/>
      <c r="I5" s="19"/>
      <c r="J5" s="19"/>
      <c r="K5" s="19"/>
      <c r="L5" s="19"/>
      <c r="M5" s="19"/>
      <c r="N5" s="19"/>
    </row>
    <row r="6" spans="1:18" x14ac:dyDescent="0.2">
      <c r="A6" s="16" t="s">
        <v>11</v>
      </c>
      <c r="B6" s="20">
        <v>0</v>
      </c>
      <c r="C6" s="20">
        <v>0</v>
      </c>
      <c r="D6" s="20">
        <f>+C6+B6</f>
        <v>0</v>
      </c>
      <c r="E6" s="20">
        <v>0</v>
      </c>
      <c r="F6" s="21">
        <v>0</v>
      </c>
      <c r="G6" s="18">
        <f>+D6-E6</f>
        <v>0</v>
      </c>
      <c r="I6" s="22"/>
      <c r="J6" s="19"/>
      <c r="K6" s="19"/>
      <c r="L6" s="19"/>
      <c r="M6" s="19"/>
      <c r="N6" s="19"/>
      <c r="O6" s="23"/>
      <c r="Q6" s="19"/>
      <c r="R6" s="23"/>
    </row>
    <row r="7" spans="1:18" x14ac:dyDescent="0.2">
      <c r="A7" s="24" t="s">
        <v>12</v>
      </c>
      <c r="B7" s="18">
        <f>SUM(B8:B9)</f>
        <v>0</v>
      </c>
      <c r="C7" s="18">
        <f t="shared" ref="C7:G7" si="1">SUM(C8:C9)</f>
        <v>0</v>
      </c>
      <c r="D7" s="18">
        <f t="shared" si="1"/>
        <v>0</v>
      </c>
      <c r="E7" s="18">
        <f t="shared" si="1"/>
        <v>0</v>
      </c>
      <c r="F7" s="18">
        <f t="shared" si="1"/>
        <v>0</v>
      </c>
      <c r="G7" s="18">
        <f t="shared" si="1"/>
        <v>0</v>
      </c>
      <c r="I7" s="19"/>
      <c r="J7" s="19"/>
      <c r="K7" s="19"/>
      <c r="L7" s="19"/>
      <c r="M7" s="19"/>
      <c r="N7" s="19"/>
      <c r="O7" s="23"/>
      <c r="Q7" s="19"/>
      <c r="R7" s="23"/>
    </row>
    <row r="8" spans="1:18" x14ac:dyDescent="0.2">
      <c r="A8" s="25" t="s">
        <v>13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f t="shared" ref="G8:G15" si="2">D8-E8</f>
        <v>0</v>
      </c>
      <c r="I8" s="19"/>
      <c r="J8" s="19"/>
      <c r="K8" s="19"/>
      <c r="L8" s="19"/>
      <c r="M8" s="19"/>
      <c r="N8" s="19"/>
      <c r="O8" s="23"/>
      <c r="Q8" s="19"/>
      <c r="R8" s="23"/>
    </row>
    <row r="9" spans="1:18" x14ac:dyDescent="0.2">
      <c r="A9" s="25" t="s">
        <v>14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f t="shared" si="2"/>
        <v>0</v>
      </c>
      <c r="I9" s="19"/>
      <c r="J9" s="19"/>
      <c r="K9" s="19"/>
      <c r="L9" s="19"/>
      <c r="M9" s="19"/>
      <c r="N9" s="19"/>
      <c r="O9" s="23"/>
      <c r="Q9" s="19"/>
      <c r="R9" s="23"/>
    </row>
    <row r="10" spans="1:18" ht="10.5" x14ac:dyDescent="0.2">
      <c r="A10" s="16" t="s">
        <v>15</v>
      </c>
      <c r="B10" s="20">
        <v>0</v>
      </c>
      <c r="C10" s="20">
        <v>0</v>
      </c>
      <c r="D10" s="20">
        <f>+C10+B10</f>
        <v>0</v>
      </c>
      <c r="E10" s="20">
        <v>0</v>
      </c>
      <c r="F10" s="21">
        <v>0</v>
      </c>
      <c r="G10" s="18">
        <f>+D10-E10</f>
        <v>0</v>
      </c>
      <c r="I10" s="26"/>
      <c r="J10" s="19"/>
      <c r="K10" s="19"/>
      <c r="L10" s="19"/>
      <c r="M10" s="19"/>
      <c r="N10" s="19"/>
      <c r="O10" s="23"/>
      <c r="Q10" s="19"/>
      <c r="R10" s="23"/>
    </row>
    <row r="11" spans="1:18" ht="20" x14ac:dyDescent="0.2">
      <c r="A11" s="24" t="s">
        <v>16</v>
      </c>
      <c r="B11" s="18">
        <f>SUM(B12:B13)</f>
        <v>0</v>
      </c>
      <c r="C11" s="18">
        <f t="shared" ref="C11:F11" si="3">SUM(C12:C13)</f>
        <v>0</v>
      </c>
      <c r="D11" s="18">
        <f t="shared" si="3"/>
        <v>0</v>
      </c>
      <c r="E11" s="18">
        <v>0</v>
      </c>
      <c r="F11" s="18">
        <f t="shared" si="3"/>
        <v>0</v>
      </c>
      <c r="G11" s="18">
        <f t="shared" si="2"/>
        <v>0</v>
      </c>
      <c r="I11" s="27"/>
      <c r="J11" s="19"/>
      <c r="K11" s="19"/>
      <c r="L11" s="19"/>
      <c r="M11" s="19"/>
      <c r="N11" s="19"/>
      <c r="O11" s="23"/>
      <c r="Q11" s="28"/>
      <c r="R11" s="23"/>
    </row>
    <row r="12" spans="1:18" x14ac:dyDescent="0.2">
      <c r="A12" s="25" t="s">
        <v>17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f t="shared" si="2"/>
        <v>0</v>
      </c>
      <c r="I12" s="27"/>
      <c r="J12" s="19"/>
      <c r="K12" s="19"/>
      <c r="L12" s="19"/>
      <c r="M12" s="19"/>
      <c r="N12" s="19"/>
      <c r="O12" s="23"/>
    </row>
    <row r="13" spans="1:18" x14ac:dyDescent="0.2">
      <c r="A13" s="25" t="s">
        <v>18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f t="shared" si="2"/>
        <v>0</v>
      </c>
      <c r="I13" s="27"/>
      <c r="J13" s="19"/>
      <c r="K13" s="19"/>
      <c r="L13" s="19"/>
      <c r="M13" s="19"/>
      <c r="N13" s="19"/>
    </row>
    <row r="14" spans="1:18" x14ac:dyDescent="0.2">
      <c r="A14" s="24" t="s">
        <v>19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f t="shared" si="2"/>
        <v>0</v>
      </c>
      <c r="I14" s="27"/>
      <c r="J14" s="19"/>
      <c r="K14" s="19"/>
      <c r="L14" s="19"/>
      <c r="M14" s="19"/>
      <c r="N14" s="19"/>
    </row>
    <row r="15" spans="1:18" x14ac:dyDescent="0.2">
      <c r="A15" s="24"/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f t="shared" si="2"/>
        <v>0</v>
      </c>
      <c r="I15" s="27"/>
      <c r="J15" s="19"/>
      <c r="K15" s="19"/>
      <c r="L15" s="19"/>
      <c r="M15" s="19"/>
      <c r="N15" s="19"/>
    </row>
    <row r="16" spans="1:18" s="14" customFormat="1" ht="10.5" x14ac:dyDescent="0.25">
      <c r="A16" s="29" t="s">
        <v>20</v>
      </c>
      <c r="B16" s="30">
        <f>B17+B18+B19+B22+B23+B26</f>
        <v>0</v>
      </c>
      <c r="C16" s="30">
        <f>C17+C18+C19+C22+C23+C26</f>
        <v>38592494.409999996</v>
      </c>
      <c r="D16" s="30">
        <f t="shared" ref="D16:G16" si="4">D17+D18+D19+D22+D23+D26</f>
        <v>38592494.409999996</v>
      </c>
      <c r="E16" s="30">
        <f t="shared" si="4"/>
        <v>0</v>
      </c>
      <c r="F16" s="30">
        <f t="shared" si="4"/>
        <v>0</v>
      </c>
      <c r="G16" s="30">
        <f t="shared" si="4"/>
        <v>38592494.409999996</v>
      </c>
      <c r="I16" s="31"/>
      <c r="J16" s="15"/>
      <c r="K16" s="15"/>
      <c r="L16" s="15"/>
      <c r="M16" s="15"/>
      <c r="N16" s="15"/>
    </row>
    <row r="17" spans="1:14" ht="10.5" x14ac:dyDescent="0.2">
      <c r="A17" s="16" t="s">
        <v>10</v>
      </c>
      <c r="B17" s="17">
        <v>0</v>
      </c>
      <c r="C17" s="17">
        <v>38592494.409999996</v>
      </c>
      <c r="D17" s="18">
        <f>+B17+C17</f>
        <v>38592494.409999996</v>
      </c>
      <c r="E17" s="17">
        <v>0</v>
      </c>
      <c r="F17" s="17">
        <v>0</v>
      </c>
      <c r="G17" s="18">
        <f>D17-E17</f>
        <v>38592494.409999996</v>
      </c>
      <c r="I17" s="26"/>
      <c r="J17" s="26"/>
      <c r="K17" s="26"/>
      <c r="L17" s="26"/>
      <c r="M17" s="26"/>
      <c r="N17" s="26"/>
    </row>
    <row r="18" spans="1:14" x14ac:dyDescent="0.2">
      <c r="A18" s="16" t="s">
        <v>11</v>
      </c>
      <c r="B18" s="18">
        <v>0</v>
      </c>
      <c r="C18" s="18">
        <v>0</v>
      </c>
      <c r="D18" s="18">
        <f>+C18+B18</f>
        <v>0</v>
      </c>
      <c r="E18" s="18">
        <v>0</v>
      </c>
      <c r="F18" s="18">
        <f>+E18</f>
        <v>0</v>
      </c>
      <c r="G18" s="18">
        <f t="shared" ref="G18" si="5">D18-E18</f>
        <v>0</v>
      </c>
      <c r="I18" s="32"/>
    </row>
    <row r="19" spans="1:14" x14ac:dyDescent="0.2">
      <c r="A19" s="24" t="s">
        <v>12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I19" s="33"/>
      <c r="L19" s="34"/>
    </row>
    <row r="20" spans="1:14" x14ac:dyDescent="0.2">
      <c r="A20" s="25" t="s">
        <v>13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f t="shared" ref="G20:G26" si="6">D20-E20</f>
        <v>0</v>
      </c>
      <c r="I20" s="33"/>
    </row>
    <row r="21" spans="1:14" x14ac:dyDescent="0.2">
      <c r="A21" s="25" t="s">
        <v>14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f t="shared" si="6"/>
        <v>0</v>
      </c>
      <c r="I21" s="33"/>
    </row>
    <row r="22" spans="1:14" x14ac:dyDescent="0.2">
      <c r="A22" s="24" t="s">
        <v>15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f t="shared" si="6"/>
        <v>0</v>
      </c>
    </row>
    <row r="23" spans="1:14" ht="20" x14ac:dyDescent="0.2">
      <c r="A23" s="24" t="s">
        <v>16</v>
      </c>
      <c r="B23" s="18">
        <f>SUM(B24:B25)</f>
        <v>0</v>
      </c>
      <c r="C23" s="18">
        <f t="shared" ref="C23:F23" si="7">SUM(C24:C25)</f>
        <v>0</v>
      </c>
      <c r="D23" s="18">
        <f t="shared" si="7"/>
        <v>0</v>
      </c>
      <c r="E23" s="18">
        <f t="shared" si="7"/>
        <v>0</v>
      </c>
      <c r="F23" s="18">
        <f t="shared" si="7"/>
        <v>0</v>
      </c>
      <c r="G23" s="18">
        <f t="shared" si="6"/>
        <v>0</v>
      </c>
    </row>
    <row r="24" spans="1:14" x14ac:dyDescent="0.2">
      <c r="A24" s="25" t="s">
        <v>17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f t="shared" si="6"/>
        <v>0</v>
      </c>
    </row>
    <row r="25" spans="1:14" x14ac:dyDescent="0.2">
      <c r="A25" s="25" t="s">
        <v>18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f t="shared" si="6"/>
        <v>0</v>
      </c>
    </row>
    <row r="26" spans="1:14" x14ac:dyDescent="0.2">
      <c r="A26" s="24" t="s">
        <v>19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f t="shared" si="6"/>
        <v>0</v>
      </c>
    </row>
    <row r="27" spans="1:14" ht="10.5" x14ac:dyDescent="0.2">
      <c r="A27" s="35" t="s">
        <v>21</v>
      </c>
      <c r="B27" s="30">
        <f>B4+B16</f>
        <v>40089333.200000003</v>
      </c>
      <c r="C27" s="30">
        <f t="shared" ref="C27:F27" si="8">C4+C16</f>
        <v>40081390.75</v>
      </c>
      <c r="D27" s="30">
        <f t="shared" si="8"/>
        <v>80170723.950000003</v>
      </c>
      <c r="E27" s="30">
        <f t="shared" si="8"/>
        <v>18358444.84</v>
      </c>
      <c r="F27" s="30">
        <f t="shared" si="8"/>
        <v>18358444.84</v>
      </c>
      <c r="G27" s="30">
        <f>G4+G16</f>
        <v>61812279.109999999</v>
      </c>
    </row>
    <row r="28" spans="1:14" ht="10.5" x14ac:dyDescent="0.2">
      <c r="A28" s="36"/>
      <c r="B28" s="37"/>
      <c r="C28" s="38"/>
      <c r="D28" s="38"/>
      <c r="E28" s="39"/>
      <c r="F28" s="38"/>
      <c r="G28" s="40"/>
    </row>
    <row r="29" spans="1:14" x14ac:dyDescent="0.2">
      <c r="A29" s="41" t="s">
        <v>22</v>
      </c>
      <c r="B29" s="42"/>
      <c r="C29" s="42"/>
      <c r="D29" s="42"/>
      <c r="E29" s="42"/>
      <c r="F29" s="42"/>
      <c r="G29" s="42"/>
    </row>
    <row r="30" spans="1:14" x14ac:dyDescent="0.2">
      <c r="A30" s="42"/>
      <c r="B30" s="42"/>
      <c r="C30" s="42"/>
      <c r="D30" s="42"/>
      <c r="E30" s="42"/>
      <c r="F30" s="42"/>
      <c r="G30" s="42"/>
    </row>
    <row r="31" spans="1:14" x14ac:dyDescent="0.2">
      <c r="A31" s="42"/>
      <c r="B31" s="42"/>
      <c r="C31" s="42"/>
      <c r="D31" s="42"/>
      <c r="E31" s="42"/>
      <c r="F31" s="42"/>
      <c r="G31" s="42"/>
    </row>
    <row r="32" spans="1:14" x14ac:dyDescent="0.2">
      <c r="A32" s="42"/>
      <c r="B32" s="42"/>
      <c r="C32" s="42"/>
      <c r="D32" s="42"/>
      <c r="E32" s="42"/>
      <c r="F32" s="42"/>
      <c r="G32" s="42"/>
    </row>
    <row r="33" spans="1:7" x14ac:dyDescent="0.2">
      <c r="A33" s="42"/>
      <c r="B33" s="42"/>
      <c r="C33" s="42"/>
      <c r="D33" s="42"/>
      <c r="E33" s="42"/>
      <c r="F33" s="42"/>
      <c r="G33" s="42"/>
    </row>
    <row r="34" spans="1:7" x14ac:dyDescent="0.2">
      <c r="A34" s="42"/>
      <c r="B34" s="42"/>
      <c r="C34" s="42"/>
      <c r="D34" s="42"/>
      <c r="E34" s="42"/>
      <c r="F34" s="42"/>
      <c r="G34" s="42"/>
    </row>
    <row r="35" spans="1:7" x14ac:dyDescent="0.2">
      <c r="A35" s="42"/>
      <c r="B35" s="42"/>
      <c r="C35" s="42"/>
      <c r="D35" s="42"/>
      <c r="E35" s="42"/>
      <c r="F35" s="42"/>
      <c r="G35" s="42"/>
    </row>
    <row r="36" spans="1:7" x14ac:dyDescent="0.2">
      <c r="A36" s="42"/>
      <c r="B36" s="42"/>
      <c r="C36" s="42"/>
      <c r="D36" s="42"/>
      <c r="E36" s="42"/>
      <c r="F36" s="42"/>
      <c r="G36" s="42"/>
    </row>
    <row r="37" spans="1:7" ht="12.5" x14ac:dyDescent="0.25">
      <c r="A37" s="43" t="s">
        <v>23</v>
      </c>
      <c r="B37" s="44"/>
      <c r="C37" s="45"/>
      <c r="D37" s="45"/>
      <c r="E37" s="46" t="s">
        <v>24</v>
      </c>
      <c r="F37" s="46"/>
      <c r="G37" s="46"/>
    </row>
    <row r="38" spans="1:7" ht="12.5" x14ac:dyDescent="0.25">
      <c r="A38" s="43" t="s">
        <v>25</v>
      </c>
      <c r="B38" s="44"/>
      <c r="C38" s="44"/>
      <c r="D38" s="44"/>
      <c r="E38" s="47" t="s">
        <v>26</v>
      </c>
      <c r="F38" s="47"/>
      <c r="G38" s="47"/>
    </row>
    <row r="39" spans="1:7" ht="12.5" x14ac:dyDescent="0.25">
      <c r="A39" s="43" t="s">
        <v>27</v>
      </c>
      <c r="B39" s="44"/>
      <c r="C39" s="44"/>
      <c r="D39" s="44"/>
      <c r="E39" s="47" t="s">
        <v>28</v>
      </c>
      <c r="F39" s="47"/>
      <c r="G39" s="47"/>
    </row>
  </sheetData>
  <mergeCells count="5">
    <mergeCell ref="A1:G1"/>
    <mergeCell ref="B2:F2"/>
    <mergeCell ref="E37:G37"/>
    <mergeCell ref="E38:G38"/>
    <mergeCell ref="E39:G39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2020-04-15T21:57:47Z</cp:lastPrinted>
  <dcterms:created xsi:type="dcterms:W3CDTF">2020-04-15T21:55:16Z</dcterms:created>
  <dcterms:modified xsi:type="dcterms:W3CDTF">2020-04-15T21:58:10Z</dcterms:modified>
</cp:coreProperties>
</file>