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4-DF\"/>
    </mc:Choice>
  </mc:AlternateContent>
  <bookViews>
    <workbookView xWindow="0" yWindow="0" windowWidth="19200" windowHeight="705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D74" i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F65" i="1" s="1"/>
  <c r="E45" i="1"/>
  <c r="E65" i="1" s="1"/>
  <c r="C45" i="1"/>
  <c r="C65" i="1" s="1"/>
  <c r="B45" i="1"/>
  <c r="B65" i="1" s="1"/>
  <c r="E41" i="1"/>
  <c r="E70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B35" i="1"/>
  <c r="D35" i="1" s="1"/>
  <c r="G34" i="1"/>
  <c r="D34" i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F41" i="1" s="1"/>
  <c r="E16" i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D41" i="1" l="1"/>
  <c r="G42" i="1"/>
  <c r="F70" i="1"/>
  <c r="D65" i="1"/>
  <c r="G65" i="1"/>
  <c r="G16" i="1"/>
  <c r="G41" i="1" s="1"/>
  <c r="G70" i="1" s="1"/>
  <c r="G45" i="1"/>
  <c r="D70" i="1" l="1"/>
</calcChain>
</file>

<file path=xl/sharedStrings.xml><?xml version="1.0" encoding="utf-8"?>
<sst xmlns="http://schemas.openxmlformats.org/spreadsheetml/2006/main" count="82" uniqueCount="82">
  <si>
    <t>Formato 5 Estado Analítico de Ingresos Detallado - LDF</t>
  </si>
  <si>
    <t>Universidad Tecnológica del Norte de Guanajuato</t>
  </si>
  <si>
    <t>Estado Analítico de Ingresos Detallado - LDF</t>
  </si>
  <si>
    <t>del 01 de Enero al 31 de Marzo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</si>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</sst>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Calibri  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7" fillId="0" borderId="12" xfId="2" applyNumberFormat="1" applyFont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2" borderId="13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/>
    <xf numFmtId="164" fontId="0" fillId="0" borderId="0" xfId="1" applyNumberFormat="1" applyFont="1"/>
    <xf numFmtId="0" fontId="9" fillId="0" borderId="0" xfId="3" applyFont="1" applyFill="1" applyBorder="1" applyAlignment="1" applyProtection="1">
      <alignment vertical="top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 vertical="center" indent="1"/>
    </xf>
    <xf numFmtId="4" fontId="10" fillId="0" borderId="0" xfId="0" applyNumberFormat="1" applyFont="1" applyBorder="1" applyAlignment="1">
      <alignment vertical="center"/>
    </xf>
    <xf numFmtId="0" fontId="8" fillId="0" borderId="0" xfId="4" applyAlignment="1" applyProtection="1">
      <alignment horizontal="center"/>
      <protection locked="0"/>
    </xf>
    <xf numFmtId="0" fontId="8" fillId="0" borderId="0" xfId="4" applyBorder="1" applyAlignment="1" applyProtection="1">
      <alignment horizontal="center"/>
      <protection locked="0"/>
    </xf>
    <xf numFmtId="0" fontId="8" fillId="0" borderId="0" xfId="4" applyAlignment="1" applyProtection="1">
      <alignment horizontal="center"/>
      <protection locked="0"/>
    </xf>
  </cellXfs>
  <cellStyles count="5">
    <cellStyle name="Millares" xfId="1" builtinId="3"/>
    <cellStyle name="Normal" xfId="0" builtinId="0"/>
    <cellStyle name="Normal 2 2" xfId="3"/>
    <cellStyle name="Normal 3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93" zoomScaleNormal="93" workbookViewId="0">
      <selection sqref="A1:G1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9" t="s">
        <v>3</v>
      </c>
      <c r="B4" s="10"/>
      <c r="C4" s="10"/>
      <c r="D4" s="10"/>
      <c r="E4" s="10"/>
      <c r="F4" s="10"/>
      <c r="G4" s="11"/>
    </row>
    <row r="5" spans="1:8">
      <c r="A5" s="12" t="s">
        <v>4</v>
      </c>
      <c r="B5" s="13"/>
      <c r="C5" s="13"/>
      <c r="D5" s="13"/>
      <c r="E5" s="13"/>
      <c r="F5" s="13"/>
      <c r="G5" s="14"/>
    </row>
    <row r="6" spans="1:8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9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>
      <c r="A8" s="20" t="s">
        <v>13</v>
      </c>
      <c r="B8" s="21"/>
      <c r="C8" s="21"/>
      <c r="D8" s="21"/>
      <c r="E8" s="21"/>
      <c r="F8" s="21"/>
      <c r="G8" s="21"/>
    </row>
    <row r="9" spans="1:8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>
      <c r="A13" s="22" t="s">
        <v>18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>
      <c r="A14" s="22" t="s">
        <v>19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>
      <c r="A15" s="22" t="s">
        <v>20</v>
      </c>
      <c r="B15" s="26">
        <v>8620558</v>
      </c>
      <c r="C15" s="26">
        <v>3620548.47</v>
      </c>
      <c r="D15" s="24">
        <f t="shared" si="0"/>
        <v>12241106.470000001</v>
      </c>
      <c r="E15" s="23">
        <v>1278342.24</v>
      </c>
      <c r="F15" s="23">
        <v>1278342.24</v>
      </c>
      <c r="G15" s="24">
        <f t="shared" si="1"/>
        <v>-7342215.7599999998</v>
      </c>
    </row>
    <row r="16" spans="1:8">
      <c r="A16" s="27" t="s">
        <v>21</v>
      </c>
      <c r="B16" s="24">
        <f t="shared" ref="B16:D16" si="2">SUM(B17:B27)</f>
        <v>0</v>
      </c>
      <c r="C16" s="24">
        <f t="shared" ref="C16:F16" si="3">SUM(C17:C27)</f>
        <v>0</v>
      </c>
      <c r="D16" s="24">
        <f t="shared" si="2"/>
        <v>0</v>
      </c>
      <c r="E16" s="24">
        <f t="shared" si="3"/>
        <v>0</v>
      </c>
      <c r="F16" s="24">
        <f t="shared" si="3"/>
        <v>0</v>
      </c>
      <c r="G16" s="24">
        <f t="shared" si="1"/>
        <v>0</v>
      </c>
    </row>
    <row r="17" spans="1:7">
      <c r="A17" s="28" t="s">
        <v>22</v>
      </c>
      <c r="B17" s="23">
        <v>0</v>
      </c>
      <c r="C17" s="23">
        <v>0</v>
      </c>
      <c r="D17" s="24">
        <f t="shared" ref="D17:D27" si="4">B17+C17</f>
        <v>0</v>
      </c>
      <c r="E17" s="23">
        <v>0</v>
      </c>
      <c r="F17" s="23">
        <v>0</v>
      </c>
      <c r="G17" s="24">
        <f t="shared" si="1"/>
        <v>0</v>
      </c>
    </row>
    <row r="18" spans="1:7">
      <c r="A18" s="28" t="s">
        <v>23</v>
      </c>
      <c r="B18" s="23">
        <v>0</v>
      </c>
      <c r="C18" s="23">
        <v>0</v>
      </c>
      <c r="D18" s="24">
        <f t="shared" si="4"/>
        <v>0</v>
      </c>
      <c r="E18" s="23">
        <v>0</v>
      </c>
      <c r="F18" s="23">
        <v>0</v>
      </c>
      <c r="G18" s="24">
        <f t="shared" si="1"/>
        <v>0</v>
      </c>
    </row>
    <row r="19" spans="1:7">
      <c r="A19" s="28" t="s">
        <v>24</v>
      </c>
      <c r="B19" s="23">
        <v>0</v>
      </c>
      <c r="C19" s="23">
        <v>0</v>
      </c>
      <c r="D19" s="24">
        <f t="shared" si="4"/>
        <v>0</v>
      </c>
      <c r="E19" s="23">
        <v>0</v>
      </c>
      <c r="F19" s="23">
        <v>0</v>
      </c>
      <c r="G19" s="24">
        <f t="shared" si="1"/>
        <v>0</v>
      </c>
    </row>
    <row r="20" spans="1:7">
      <c r="A20" s="28" t="s">
        <v>25</v>
      </c>
      <c r="B20" s="24">
        <v>0</v>
      </c>
      <c r="C20" s="24">
        <v>0</v>
      </c>
      <c r="D20" s="24">
        <f t="shared" si="4"/>
        <v>0</v>
      </c>
      <c r="E20" s="24">
        <v>0</v>
      </c>
      <c r="F20" s="24">
        <v>0</v>
      </c>
      <c r="G20" s="24">
        <f t="shared" si="1"/>
        <v>0</v>
      </c>
    </row>
    <row r="21" spans="1:7">
      <c r="A21" s="28" t="s">
        <v>26</v>
      </c>
      <c r="B21" s="24">
        <v>0</v>
      </c>
      <c r="C21" s="24">
        <v>0</v>
      </c>
      <c r="D21" s="24">
        <f t="shared" si="4"/>
        <v>0</v>
      </c>
      <c r="E21" s="24">
        <v>0</v>
      </c>
      <c r="F21" s="24">
        <v>0</v>
      </c>
      <c r="G21" s="24">
        <f t="shared" si="1"/>
        <v>0</v>
      </c>
    </row>
    <row r="22" spans="1:7">
      <c r="A22" s="28" t="s">
        <v>27</v>
      </c>
      <c r="B22" s="23">
        <v>0</v>
      </c>
      <c r="C22" s="23">
        <v>0</v>
      </c>
      <c r="D22" s="24">
        <f t="shared" si="4"/>
        <v>0</v>
      </c>
      <c r="E22" s="23">
        <v>0</v>
      </c>
      <c r="F22" s="23">
        <v>0</v>
      </c>
      <c r="G22" s="24">
        <f t="shared" si="1"/>
        <v>0</v>
      </c>
    </row>
    <row r="23" spans="1:7">
      <c r="A23" s="28" t="s">
        <v>28</v>
      </c>
      <c r="B23" s="24">
        <v>0</v>
      </c>
      <c r="C23" s="24">
        <v>0</v>
      </c>
      <c r="D23" s="24">
        <f t="shared" si="4"/>
        <v>0</v>
      </c>
      <c r="E23" s="24">
        <v>0</v>
      </c>
      <c r="F23" s="24">
        <v>0</v>
      </c>
      <c r="G23" s="24">
        <f t="shared" si="1"/>
        <v>0</v>
      </c>
    </row>
    <row r="24" spans="1:7">
      <c r="A24" s="28" t="s">
        <v>29</v>
      </c>
      <c r="B24" s="24">
        <v>0</v>
      </c>
      <c r="C24" s="24">
        <v>0</v>
      </c>
      <c r="D24" s="24">
        <f t="shared" si="4"/>
        <v>0</v>
      </c>
      <c r="E24" s="24">
        <v>0</v>
      </c>
      <c r="F24" s="24">
        <v>0</v>
      </c>
      <c r="G24" s="24">
        <f t="shared" si="1"/>
        <v>0</v>
      </c>
    </row>
    <row r="25" spans="1:7">
      <c r="A25" s="28" t="s">
        <v>30</v>
      </c>
      <c r="B25" s="23">
        <v>0</v>
      </c>
      <c r="C25" s="23">
        <v>0</v>
      </c>
      <c r="D25" s="24">
        <f t="shared" si="4"/>
        <v>0</v>
      </c>
      <c r="E25" s="23">
        <v>0</v>
      </c>
      <c r="F25" s="23">
        <v>0</v>
      </c>
      <c r="G25" s="24">
        <f t="shared" si="1"/>
        <v>0</v>
      </c>
    </row>
    <row r="26" spans="1:7">
      <c r="A26" s="28" t="s">
        <v>31</v>
      </c>
      <c r="B26" s="23">
        <v>0</v>
      </c>
      <c r="C26" s="23">
        <v>0</v>
      </c>
      <c r="D26" s="24">
        <f t="shared" si="4"/>
        <v>0</v>
      </c>
      <c r="E26" s="23">
        <v>0</v>
      </c>
      <c r="F26" s="23">
        <v>0</v>
      </c>
      <c r="G26" s="24">
        <f t="shared" si="1"/>
        <v>0</v>
      </c>
    </row>
    <row r="27" spans="1:7">
      <c r="A27" s="28" t="s">
        <v>32</v>
      </c>
      <c r="B27" s="23">
        <v>0</v>
      </c>
      <c r="C27" s="23">
        <v>0</v>
      </c>
      <c r="D27" s="24">
        <f t="shared" si="4"/>
        <v>0</v>
      </c>
      <c r="E27" s="23">
        <v>0</v>
      </c>
      <c r="F27" s="23">
        <v>0</v>
      </c>
      <c r="G27" s="24">
        <f t="shared" si="1"/>
        <v>0</v>
      </c>
    </row>
    <row r="28" spans="1:7">
      <c r="A28" s="22" t="s">
        <v>33</v>
      </c>
      <c r="B28" s="24">
        <f>SUM(B29:B33)</f>
        <v>0</v>
      </c>
      <c r="C28" s="24">
        <f>SUM(C29:C33)</f>
        <v>0</v>
      </c>
      <c r="D28" s="24">
        <f t="shared" ref="D28" si="5">SUM(D29:D33)</f>
        <v>0</v>
      </c>
      <c r="E28" s="24">
        <f>SUM(E29:E33)</f>
        <v>0</v>
      </c>
      <c r="F28" s="24">
        <f>SUM(F29:F33)</f>
        <v>0</v>
      </c>
      <c r="G28" s="24">
        <f t="shared" si="1"/>
        <v>0</v>
      </c>
    </row>
    <row r="29" spans="1:7">
      <c r="A29" s="28" t="s">
        <v>34</v>
      </c>
      <c r="B29" s="23">
        <v>0</v>
      </c>
      <c r="C29" s="23">
        <v>0</v>
      </c>
      <c r="D29" s="24">
        <f t="shared" ref="D29:D33" si="6">B29+C29</f>
        <v>0</v>
      </c>
      <c r="E29" s="23">
        <v>0</v>
      </c>
      <c r="F29" s="23">
        <v>0</v>
      </c>
      <c r="G29" s="24">
        <f t="shared" si="1"/>
        <v>0</v>
      </c>
    </row>
    <row r="30" spans="1:7">
      <c r="A30" s="28" t="s">
        <v>35</v>
      </c>
      <c r="B30" s="23">
        <v>0</v>
      </c>
      <c r="C30" s="23">
        <v>0</v>
      </c>
      <c r="D30" s="24">
        <f t="shared" si="6"/>
        <v>0</v>
      </c>
      <c r="E30" s="23">
        <v>0</v>
      </c>
      <c r="F30" s="23">
        <v>0</v>
      </c>
      <c r="G30" s="24">
        <f t="shared" si="1"/>
        <v>0</v>
      </c>
    </row>
    <row r="31" spans="1:7">
      <c r="A31" s="28" t="s">
        <v>36</v>
      </c>
      <c r="B31" s="23">
        <v>0</v>
      </c>
      <c r="C31" s="23">
        <v>0</v>
      </c>
      <c r="D31" s="24">
        <f t="shared" si="6"/>
        <v>0</v>
      </c>
      <c r="E31" s="23">
        <v>0</v>
      </c>
      <c r="F31" s="23">
        <v>0</v>
      </c>
      <c r="G31" s="24">
        <f t="shared" si="1"/>
        <v>0</v>
      </c>
    </row>
    <row r="32" spans="1:7">
      <c r="A32" s="28" t="s">
        <v>37</v>
      </c>
      <c r="B32" s="23">
        <v>0</v>
      </c>
      <c r="C32" s="23">
        <v>0</v>
      </c>
      <c r="D32" s="24">
        <f t="shared" si="6"/>
        <v>0</v>
      </c>
      <c r="E32" s="23">
        <v>0</v>
      </c>
      <c r="F32" s="23">
        <v>0</v>
      </c>
      <c r="G32" s="24">
        <f t="shared" si="1"/>
        <v>0</v>
      </c>
    </row>
    <row r="33" spans="1:8">
      <c r="A33" s="28" t="s">
        <v>38</v>
      </c>
      <c r="B33" s="23">
        <v>0</v>
      </c>
      <c r="C33" s="23">
        <v>0</v>
      </c>
      <c r="D33" s="24">
        <f t="shared" si="6"/>
        <v>0</v>
      </c>
      <c r="E33" s="23">
        <v>0</v>
      </c>
      <c r="F33" s="23">
        <v>0</v>
      </c>
      <c r="G33" s="24">
        <f t="shared" si="1"/>
        <v>0</v>
      </c>
    </row>
    <row r="34" spans="1:8">
      <c r="A34" s="22" t="s">
        <v>39</v>
      </c>
      <c r="B34" s="23">
        <v>52025604.32</v>
      </c>
      <c r="C34" s="23">
        <v>0</v>
      </c>
      <c r="D34" s="24">
        <f>B34+C34</f>
        <v>52025604.32</v>
      </c>
      <c r="E34" s="23">
        <v>20304225.870000001</v>
      </c>
      <c r="F34" s="23">
        <v>20304225.870000001</v>
      </c>
      <c r="G34" s="24">
        <f t="shared" si="1"/>
        <v>-31721378.449999999</v>
      </c>
    </row>
    <row r="35" spans="1:8">
      <c r="A35" s="22" t="s">
        <v>40</v>
      </c>
      <c r="B35" s="24">
        <f>B36</f>
        <v>0</v>
      </c>
      <c r="C35" s="24">
        <v>0</v>
      </c>
      <c r="D35" s="24">
        <f>B35+C35</f>
        <v>0</v>
      </c>
      <c r="E35" s="24">
        <v>0</v>
      </c>
      <c r="F35" s="24">
        <v>0</v>
      </c>
      <c r="G35" s="24">
        <f t="shared" si="1"/>
        <v>0</v>
      </c>
    </row>
    <row r="36" spans="1:8">
      <c r="A36" s="28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>
      <c r="A37" s="22" t="s">
        <v>42</v>
      </c>
      <c r="B37" s="24">
        <f>B38+B39</f>
        <v>0</v>
      </c>
      <c r="C37" s="24">
        <f>C38+C39</f>
        <v>0</v>
      </c>
      <c r="D37" s="24">
        <f t="shared" ref="D37" si="7">D38+D39</f>
        <v>0</v>
      </c>
      <c r="E37" s="24">
        <f>E38+E39</f>
        <v>0</v>
      </c>
      <c r="F37" s="24">
        <f>F38+F39</f>
        <v>0</v>
      </c>
      <c r="G37" s="24">
        <f t="shared" si="1"/>
        <v>0</v>
      </c>
    </row>
    <row r="38" spans="1:8">
      <c r="A38" s="28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>
      <c r="A39" s="28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>
      <c r="A40" s="29"/>
      <c r="B40" s="24"/>
      <c r="C40" s="24"/>
      <c r="D40" s="24"/>
      <c r="E40" s="24"/>
      <c r="F40" s="24"/>
      <c r="G40" s="24"/>
    </row>
    <row r="41" spans="1:8">
      <c r="A41" s="30" t="s">
        <v>45</v>
      </c>
      <c r="B41" s="31">
        <f>B9+B10+B11+B12+B13+B14+B15+B16+B28++B34+B35+B37</f>
        <v>60646162.32</v>
      </c>
      <c r="C41" s="31">
        <f t="shared" ref="C41:G41" si="8">C9+C10+C11+C12+C13+C14+C15+C16+C28++C34+C35+C37</f>
        <v>3620548.47</v>
      </c>
      <c r="D41" s="31">
        <f t="shared" si="8"/>
        <v>64266710.789999999</v>
      </c>
      <c r="E41" s="31">
        <f t="shared" si="8"/>
        <v>21582568.109999999</v>
      </c>
      <c r="F41" s="31">
        <f t="shared" si="8"/>
        <v>21582568.109999999</v>
      </c>
      <c r="G41" s="31">
        <f t="shared" si="8"/>
        <v>-39063594.210000001</v>
      </c>
    </row>
    <row r="42" spans="1:8">
      <c r="A42" s="30" t="s">
        <v>46</v>
      </c>
      <c r="B42" s="32"/>
      <c r="C42" s="32"/>
      <c r="D42" s="32"/>
      <c r="E42" s="32"/>
      <c r="F42" s="32"/>
      <c r="G42" s="31">
        <f>IF((F41-B41)&lt;0,0,(F41-B41))</f>
        <v>0</v>
      </c>
      <c r="H42" s="25"/>
    </row>
    <row r="43" spans="1:8">
      <c r="A43" s="29"/>
      <c r="B43" s="33"/>
      <c r="C43" s="33"/>
      <c r="D43" s="33"/>
      <c r="E43" s="33"/>
      <c r="F43" s="33"/>
      <c r="G43" s="33"/>
    </row>
    <row r="44" spans="1:8">
      <c r="A44" s="30" t="s">
        <v>47</v>
      </c>
      <c r="B44" s="33"/>
      <c r="C44" s="33"/>
      <c r="D44" s="33"/>
      <c r="E44" s="33"/>
      <c r="F44" s="33"/>
      <c r="G44" s="33"/>
    </row>
    <row r="45" spans="1:8">
      <c r="A45" s="22" t="s">
        <v>48</v>
      </c>
      <c r="B45" s="24">
        <f>SUM(B46:B53)</f>
        <v>0</v>
      </c>
      <c r="C45" s="24">
        <f t="shared" ref="C45:F45" si="9">SUM(C46:C53)</f>
        <v>0</v>
      </c>
      <c r="D45" s="24">
        <f t="shared" si="9"/>
        <v>0</v>
      </c>
      <c r="E45" s="24">
        <f>SUM(E46:E53)</f>
        <v>0</v>
      </c>
      <c r="F45" s="24">
        <f t="shared" si="9"/>
        <v>0</v>
      </c>
      <c r="G45" s="24">
        <f t="shared" ref="G45:G63" si="10">F45-B45</f>
        <v>0</v>
      </c>
    </row>
    <row r="46" spans="1:8">
      <c r="A46" s="34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 t="shared" si="10"/>
        <v>0</v>
      </c>
    </row>
    <row r="47" spans="1:8">
      <c r="A47" s="34" t="s">
        <v>50</v>
      </c>
      <c r="B47" s="23">
        <v>0</v>
      </c>
      <c r="C47" s="23">
        <v>0</v>
      </c>
      <c r="D47" s="24">
        <f t="shared" ref="D47:D53" si="11">B47+C47</f>
        <v>0</v>
      </c>
      <c r="E47" s="23">
        <v>0</v>
      </c>
      <c r="F47" s="23">
        <v>0</v>
      </c>
      <c r="G47" s="24">
        <f t="shared" si="10"/>
        <v>0</v>
      </c>
    </row>
    <row r="48" spans="1:8">
      <c r="A48" s="34" t="s">
        <v>51</v>
      </c>
      <c r="B48" s="23">
        <v>0</v>
      </c>
      <c r="C48" s="23">
        <v>0</v>
      </c>
      <c r="D48" s="24">
        <f t="shared" si="11"/>
        <v>0</v>
      </c>
      <c r="E48" s="23">
        <v>0</v>
      </c>
      <c r="F48" s="23">
        <v>0</v>
      </c>
      <c r="G48" s="24">
        <f t="shared" si="10"/>
        <v>0</v>
      </c>
    </row>
    <row r="49" spans="1:7" ht="29">
      <c r="A49" s="34" t="s">
        <v>52</v>
      </c>
      <c r="B49" s="23">
        <v>0</v>
      </c>
      <c r="C49" s="23">
        <v>0</v>
      </c>
      <c r="D49" s="24">
        <f t="shared" si="11"/>
        <v>0</v>
      </c>
      <c r="E49" s="23">
        <v>0</v>
      </c>
      <c r="F49" s="23">
        <v>0</v>
      </c>
      <c r="G49" s="24">
        <f t="shared" si="10"/>
        <v>0</v>
      </c>
    </row>
    <row r="50" spans="1:7">
      <c r="A50" s="34" t="s">
        <v>53</v>
      </c>
      <c r="B50" s="23">
        <v>0</v>
      </c>
      <c r="C50" s="23">
        <v>0</v>
      </c>
      <c r="D50" s="24">
        <f t="shared" si="11"/>
        <v>0</v>
      </c>
      <c r="E50" s="23">
        <v>0</v>
      </c>
      <c r="F50" s="23">
        <v>0</v>
      </c>
      <c r="G50" s="24">
        <f t="shared" si="10"/>
        <v>0</v>
      </c>
    </row>
    <row r="51" spans="1:7">
      <c r="A51" s="34" t="s">
        <v>54</v>
      </c>
      <c r="B51" s="23">
        <v>0</v>
      </c>
      <c r="C51" s="23">
        <v>0</v>
      </c>
      <c r="D51" s="24">
        <f t="shared" si="11"/>
        <v>0</v>
      </c>
      <c r="E51" s="23">
        <v>0</v>
      </c>
      <c r="F51" s="23">
        <v>0</v>
      </c>
      <c r="G51" s="24">
        <f t="shared" si="10"/>
        <v>0</v>
      </c>
    </row>
    <row r="52" spans="1:7" ht="29">
      <c r="A52" s="35" t="s">
        <v>55</v>
      </c>
      <c r="B52" s="23">
        <v>0</v>
      </c>
      <c r="C52" s="23">
        <v>0</v>
      </c>
      <c r="D52" s="24">
        <f t="shared" si="11"/>
        <v>0</v>
      </c>
      <c r="E52" s="23">
        <v>0</v>
      </c>
      <c r="F52" s="23">
        <v>0</v>
      </c>
      <c r="G52" s="24">
        <f t="shared" si="10"/>
        <v>0</v>
      </c>
    </row>
    <row r="53" spans="1:7">
      <c r="A53" s="28" t="s">
        <v>56</v>
      </c>
      <c r="B53" s="23">
        <v>0</v>
      </c>
      <c r="C53" s="23">
        <v>0</v>
      </c>
      <c r="D53" s="24">
        <f t="shared" si="11"/>
        <v>0</v>
      </c>
      <c r="E53" s="23">
        <v>0</v>
      </c>
      <c r="F53" s="23">
        <v>0</v>
      </c>
      <c r="G53" s="24">
        <f t="shared" si="10"/>
        <v>0</v>
      </c>
    </row>
    <row r="54" spans="1:7">
      <c r="A54" s="22" t="s">
        <v>57</v>
      </c>
      <c r="B54" s="24">
        <f>SUM(B55:B58)</f>
        <v>0</v>
      </c>
      <c r="C54" s="24">
        <f t="shared" ref="C54:F54" si="12">SUM(C55:C58)</f>
        <v>43616851</v>
      </c>
      <c r="D54" s="24">
        <f t="shared" si="12"/>
        <v>43616851</v>
      </c>
      <c r="E54" s="24">
        <f>SUM(E55:E58)</f>
        <v>7011150</v>
      </c>
      <c r="F54" s="24">
        <f t="shared" si="12"/>
        <v>7011150</v>
      </c>
      <c r="G54" s="24">
        <f t="shared" si="10"/>
        <v>7011150</v>
      </c>
    </row>
    <row r="55" spans="1:7">
      <c r="A55" s="35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0"/>
        <v>0</v>
      </c>
    </row>
    <row r="56" spans="1:7">
      <c r="A56" s="34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0"/>
        <v>0</v>
      </c>
    </row>
    <row r="57" spans="1:7">
      <c r="A57" s="34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0"/>
        <v>0</v>
      </c>
    </row>
    <row r="58" spans="1:7">
      <c r="A58" s="35" t="s">
        <v>61</v>
      </c>
      <c r="B58" s="23">
        <v>0</v>
      </c>
      <c r="C58" s="23">
        <v>43616851</v>
      </c>
      <c r="D58" s="24">
        <f t="shared" si="13"/>
        <v>43616851</v>
      </c>
      <c r="E58" s="23">
        <v>7011150</v>
      </c>
      <c r="F58" s="23">
        <v>7011150</v>
      </c>
      <c r="G58" s="24">
        <f t="shared" si="10"/>
        <v>7011150</v>
      </c>
    </row>
    <row r="59" spans="1:7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>E60+E61</f>
        <v>0</v>
      </c>
      <c r="F59" s="24">
        <f t="shared" si="14"/>
        <v>0</v>
      </c>
      <c r="G59" s="24">
        <f t="shared" si="10"/>
        <v>0</v>
      </c>
    </row>
    <row r="60" spans="1:7">
      <c r="A60" s="34" t="s">
        <v>63</v>
      </c>
      <c r="B60" s="24"/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0"/>
        <v>0</v>
      </c>
    </row>
    <row r="61" spans="1:7">
      <c r="A61" s="34" t="s">
        <v>64</v>
      </c>
      <c r="B61" s="24"/>
      <c r="C61" s="24">
        <v>0</v>
      </c>
      <c r="D61" s="24">
        <f t="shared" si="15"/>
        <v>0</v>
      </c>
      <c r="E61" s="24">
        <v>0</v>
      </c>
      <c r="F61" s="24">
        <v>0</v>
      </c>
      <c r="G61" s="24">
        <f t="shared" si="10"/>
        <v>0</v>
      </c>
    </row>
    <row r="62" spans="1:7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0"/>
        <v>0</v>
      </c>
    </row>
    <row r="63" spans="1:7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0"/>
        <v>0</v>
      </c>
    </row>
    <row r="64" spans="1:7">
      <c r="A64" s="29"/>
      <c r="B64" s="33"/>
      <c r="C64" s="33"/>
      <c r="D64" s="33"/>
      <c r="E64" s="33"/>
      <c r="F64" s="33"/>
      <c r="G64" s="33"/>
    </row>
    <row r="65" spans="1:7">
      <c r="A65" s="30" t="s">
        <v>67</v>
      </c>
      <c r="B65" s="31">
        <f>B45+B54+B59+B62+B63</f>
        <v>0</v>
      </c>
      <c r="C65" s="31">
        <f t="shared" ref="C65:D65" si="16">C45+C54+C59+C62+C63</f>
        <v>43616851</v>
      </c>
      <c r="D65" s="31">
        <f t="shared" si="16"/>
        <v>43616851</v>
      </c>
      <c r="E65" s="31">
        <f>E45+E54+E59+E62+E63</f>
        <v>7011150</v>
      </c>
      <c r="F65" s="31">
        <f>F45+F54+F59+F62+F63</f>
        <v>7011150</v>
      </c>
      <c r="G65" s="31">
        <f>F65-B65</f>
        <v>7011150</v>
      </c>
    </row>
    <row r="66" spans="1:7">
      <c r="A66" s="29"/>
      <c r="B66" s="33"/>
      <c r="C66" s="33"/>
      <c r="D66" s="33"/>
      <c r="E66" s="33"/>
      <c r="F66" s="33"/>
      <c r="G66" s="33"/>
    </row>
    <row r="67" spans="1:7">
      <c r="A67" s="30" t="s">
        <v>68</v>
      </c>
      <c r="B67" s="31">
        <f>B68</f>
        <v>0</v>
      </c>
      <c r="C67" s="31">
        <f t="shared" ref="C67:G67" si="17">C68</f>
        <v>0</v>
      </c>
      <c r="D67" s="31">
        <f t="shared" si="17"/>
        <v>0</v>
      </c>
      <c r="E67" s="31">
        <f t="shared" si="17"/>
        <v>0</v>
      </c>
      <c r="F67" s="31">
        <f t="shared" si="17"/>
        <v>0</v>
      </c>
      <c r="G67" s="31">
        <f t="shared" si="17"/>
        <v>0</v>
      </c>
    </row>
    <row r="68" spans="1:7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>
      <c r="A69" s="29"/>
      <c r="B69" s="33"/>
      <c r="C69" s="33"/>
      <c r="D69" s="33"/>
      <c r="E69" s="33"/>
      <c r="F69" s="33"/>
      <c r="G69" s="33"/>
    </row>
    <row r="70" spans="1:7">
      <c r="A70" s="30" t="s">
        <v>70</v>
      </c>
      <c r="B70" s="31">
        <f>B41+B65+B67</f>
        <v>60646162.32</v>
      </c>
      <c r="C70" s="31">
        <f t="shared" ref="C70:G70" si="19">C41+C65+C67</f>
        <v>47237399.469999999</v>
      </c>
      <c r="D70" s="31">
        <f t="shared" si="19"/>
        <v>107883561.78999999</v>
      </c>
      <c r="E70" s="31">
        <f t="shared" si="19"/>
        <v>28593718.109999999</v>
      </c>
      <c r="F70" s="31">
        <f t="shared" si="19"/>
        <v>28593718.109999999</v>
      </c>
      <c r="G70" s="31">
        <f t="shared" si="19"/>
        <v>-32052444.210000001</v>
      </c>
    </row>
    <row r="71" spans="1:7">
      <c r="A71" s="29"/>
      <c r="B71" s="33"/>
      <c r="C71" s="33"/>
      <c r="D71" s="33"/>
      <c r="E71" s="33"/>
      <c r="F71" s="33"/>
      <c r="G71" s="33"/>
    </row>
    <row r="72" spans="1:7">
      <c r="A72" s="30" t="s">
        <v>71</v>
      </c>
      <c r="B72" s="33"/>
      <c r="C72" s="33"/>
      <c r="D72" s="33"/>
      <c r="E72" s="33"/>
      <c r="F72" s="33"/>
      <c r="G72" s="33"/>
    </row>
    <row r="73" spans="1:7">
      <c r="A73" s="36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29">
      <c r="A74" s="36" t="s">
        <v>73</v>
      </c>
      <c r="B74" s="24"/>
      <c r="C74" s="24"/>
      <c r="D74" s="24">
        <f t="shared" si="20"/>
        <v>0</v>
      </c>
      <c r="E74" s="24"/>
      <c r="F74" s="24"/>
      <c r="G74" s="24">
        <f t="shared" si="21"/>
        <v>0</v>
      </c>
    </row>
    <row r="75" spans="1:7">
      <c r="A75" s="37" t="s">
        <v>74</v>
      </c>
      <c r="B75" s="31">
        <f>B73+B74</f>
        <v>0</v>
      </c>
      <c r="C75" s="31">
        <f t="shared" ref="C75:G75" si="22">C73+C74</f>
        <v>0</v>
      </c>
      <c r="D75" s="31">
        <f t="shared" si="22"/>
        <v>0</v>
      </c>
      <c r="E75" s="31">
        <f t="shared" si="22"/>
        <v>0</v>
      </c>
      <c r="F75" s="31">
        <f t="shared" si="22"/>
        <v>0</v>
      </c>
      <c r="G75" s="31">
        <f t="shared" si="22"/>
        <v>0</v>
      </c>
    </row>
    <row r="76" spans="1:7">
      <c r="A76" s="38"/>
      <c r="B76" s="39"/>
      <c r="C76" s="39"/>
      <c r="D76" s="39"/>
      <c r="E76" s="39"/>
      <c r="F76" s="39"/>
      <c r="G76" s="39"/>
    </row>
    <row r="77" spans="1:7">
      <c r="B77" s="40"/>
      <c r="C77" s="40"/>
      <c r="D77" s="40"/>
      <c r="E77" s="40"/>
      <c r="F77" s="40"/>
      <c r="G77" s="40"/>
    </row>
    <row r="78" spans="1:7">
      <c r="A78" s="41" t="s">
        <v>75</v>
      </c>
      <c r="B78" s="42"/>
      <c r="C78" s="42"/>
      <c r="D78" s="42"/>
      <c r="E78" s="43"/>
      <c r="F78" s="43"/>
      <c r="G78" s="42"/>
    </row>
    <row r="79" spans="1:7">
      <c r="A79" s="44"/>
      <c r="B79" s="45"/>
      <c r="C79" s="45"/>
      <c r="D79" s="45"/>
      <c r="E79" s="45"/>
      <c r="F79" s="45"/>
      <c r="G79" s="45"/>
    </row>
    <row r="80" spans="1:7">
      <c r="A80" s="42"/>
      <c r="B80" s="42"/>
      <c r="C80" s="42"/>
      <c r="D80" s="42"/>
      <c r="E80" s="42"/>
      <c r="F80" s="42"/>
      <c r="G80" s="42"/>
    </row>
    <row r="81" spans="1:7">
      <c r="A81" s="42"/>
      <c r="B81" s="42"/>
      <c r="C81" s="42"/>
      <c r="D81" s="42"/>
      <c r="E81" s="42"/>
      <c r="F81" s="42"/>
      <c r="G81" s="42"/>
    </row>
    <row r="82" spans="1:7">
      <c r="A82" s="42"/>
      <c r="B82" s="42"/>
      <c r="C82" s="42"/>
      <c r="D82" s="42"/>
      <c r="E82" s="42"/>
      <c r="F82" s="42"/>
      <c r="G82" s="42"/>
    </row>
    <row r="83" spans="1:7">
      <c r="A83" s="46" t="s">
        <v>76</v>
      </c>
      <c r="B83" s="42"/>
      <c r="C83" s="47" t="s">
        <v>77</v>
      </c>
      <c r="D83" s="47"/>
      <c r="E83" s="47"/>
      <c r="F83" s="42"/>
      <c r="G83" s="42"/>
    </row>
    <row r="84" spans="1:7">
      <c r="A84" s="46" t="s">
        <v>78</v>
      </c>
      <c r="B84" s="42"/>
      <c r="C84" s="48" t="s">
        <v>79</v>
      </c>
      <c r="D84" s="48"/>
      <c r="E84" s="48"/>
      <c r="F84" s="42"/>
      <c r="G84" s="42"/>
    </row>
    <row r="85" spans="1:7">
      <c r="A85" s="46" t="s">
        <v>80</v>
      </c>
      <c r="B85" s="42"/>
      <c r="C85" s="48" t="s">
        <v>81</v>
      </c>
      <c r="D85" s="48"/>
      <c r="E85" s="48"/>
      <c r="F85" s="42"/>
      <c r="G85" s="42"/>
    </row>
  </sheetData>
  <mergeCells count="11">
    <mergeCell ref="C83:E83"/>
    <mergeCell ref="C84:E84"/>
    <mergeCell ref="C85:E85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74803149606299213" bottom="0.74803149606299213" header="0.31496062992125984" footer="0.31496062992125984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2020-04-15T21:45:11Z</cp:lastPrinted>
  <dcterms:created xsi:type="dcterms:W3CDTF">2020-04-15T21:44:33Z</dcterms:created>
  <dcterms:modified xsi:type="dcterms:W3CDTF">2020-04-15T21:47:47Z</dcterms:modified>
</cp:coreProperties>
</file>