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3T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I31" i="1" s="1"/>
  <c r="E35" i="1"/>
  <c r="F35" i="1" s="1"/>
  <c r="I34" i="1"/>
  <c r="F34" i="1"/>
  <c r="F39" i="1" s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<sst xmlns="http://schemas.openxmlformats.org/spreadsheetml/2006/main" count="65" uniqueCount="42">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</sst>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G50" sqref="G50:H50"/>
    </sheetView>
  </sheetViews>
  <sheetFormatPr baseColWidth="10" defaultColWidth="11.453125" defaultRowHeight="10" x14ac:dyDescent="0.35"/>
  <cols>
    <col min="1" max="1" width="11.453125" style="11"/>
    <col min="2" max="2" width="1.54296875" style="11" customWidth="1"/>
    <col min="3" max="3" width="53.54296875" style="11" customWidth="1"/>
    <col min="4" max="4" width="15.26953125" style="11" customWidth="1"/>
    <col min="5" max="5" width="17" style="11" customWidth="1"/>
    <col min="6" max="6" width="15.26953125" style="11" customWidth="1"/>
    <col min="7" max="7" width="18" style="11" customWidth="1"/>
    <col min="8" max="8" width="19.1796875" style="11" customWidth="1"/>
    <col min="9" max="9" width="15.26953125" style="11" customWidth="1"/>
    <col min="10" max="16384" width="11.453125" style="11"/>
  </cols>
  <sheetData>
    <row r="1" spans="2:9" s="1" customFormat="1" ht="40" customHeight="1" x14ac:dyDescent="0.35">
      <c r="B1" s="54" t="s">
        <v>0</v>
      </c>
      <c r="C1" s="55"/>
      <c r="D1" s="55"/>
      <c r="E1" s="55"/>
      <c r="F1" s="55"/>
      <c r="G1" s="55"/>
      <c r="H1" s="55"/>
      <c r="I1" s="56"/>
    </row>
    <row r="2" spans="2:9" s="1" customFormat="1" ht="10.5" x14ac:dyDescent="0.35">
      <c r="B2" s="57" t="s">
        <v>1</v>
      </c>
      <c r="C2" s="58"/>
      <c r="D2" s="55" t="s">
        <v>2</v>
      </c>
      <c r="E2" s="55"/>
      <c r="F2" s="55"/>
      <c r="G2" s="55"/>
      <c r="H2" s="55"/>
      <c r="I2" s="63" t="s">
        <v>3</v>
      </c>
    </row>
    <row r="3" spans="2:9" s="5" customFormat="1" ht="25" customHeight="1" x14ac:dyDescent="0.35">
      <c r="B3" s="59"/>
      <c r="C3" s="60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4"/>
    </row>
    <row r="4" spans="2:9" s="5" customFormat="1" ht="10.5" x14ac:dyDescent="0.35">
      <c r="B4" s="61"/>
      <c r="C4" s="62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3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3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3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3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3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3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4.5" x14ac:dyDescent="0.35">
      <c r="B11" s="15"/>
      <c r="C11" s="9" t="s">
        <v>21</v>
      </c>
      <c r="D11" s="16">
        <v>8620558</v>
      </c>
      <c r="E11" s="17">
        <v>3620548.47</v>
      </c>
      <c r="F11" s="14">
        <f>D11+E11</f>
        <v>12241106.470000001</v>
      </c>
      <c r="G11" s="17">
        <v>5252742.8</v>
      </c>
      <c r="H11" s="17">
        <v>5252742.8</v>
      </c>
      <c r="I11" s="14">
        <f>H11-D11</f>
        <v>-3367815.2</v>
      </c>
    </row>
    <row r="12" spans="2:9" ht="20" x14ac:dyDescent="0.35">
      <c r="B12" s="15"/>
      <c r="C12" s="9" t="s">
        <v>22</v>
      </c>
      <c r="D12" s="16">
        <v>0</v>
      </c>
      <c r="E12" s="17">
        <v>52372864.140000001</v>
      </c>
      <c r="F12" s="14">
        <f t="shared" ref="F12:F15" si="0">D12+E12</f>
        <v>52372864.140000001</v>
      </c>
      <c r="G12" s="17">
        <v>39499482.359999999</v>
      </c>
      <c r="H12" s="17">
        <v>39499482.359999999</v>
      </c>
      <c r="I12" s="14">
        <f t="shared" ref="I12:I15" si="1">H12-D12</f>
        <v>39499482.359999999</v>
      </c>
    </row>
    <row r="13" spans="2:9" ht="20" x14ac:dyDescent="0.35">
      <c r="B13" s="15"/>
      <c r="C13" s="9" t="s">
        <v>23</v>
      </c>
      <c r="D13" s="16">
        <v>52025604.32</v>
      </c>
      <c r="E13" s="17">
        <v>4008285.07</v>
      </c>
      <c r="F13" s="14">
        <f t="shared" si="0"/>
        <v>56033889.390000001</v>
      </c>
      <c r="G13" s="17">
        <v>38175509.189999998</v>
      </c>
      <c r="H13" s="17">
        <v>38175509.189999998</v>
      </c>
      <c r="I13" s="14">
        <f t="shared" si="1"/>
        <v>-13850095.130000003</v>
      </c>
    </row>
    <row r="14" spans="2:9" x14ac:dyDescent="0.35">
      <c r="B14" s="8"/>
      <c r="C14" s="9" t="s">
        <v>24</v>
      </c>
      <c r="D14" s="14">
        <v>0</v>
      </c>
      <c r="E14" s="17">
        <v>0</v>
      </c>
      <c r="F14" s="14">
        <f t="shared" si="0"/>
        <v>0</v>
      </c>
      <c r="G14" s="17">
        <v>0</v>
      </c>
      <c r="H14" s="17">
        <v>0</v>
      </c>
      <c r="I14" s="14">
        <f t="shared" si="1"/>
        <v>0</v>
      </c>
    </row>
    <row r="15" spans="2:9" x14ac:dyDescent="0.35">
      <c r="B15" s="8"/>
      <c r="D15" s="18">
        <v>0</v>
      </c>
      <c r="E15" s="18">
        <v>0</v>
      </c>
      <c r="F15" s="14">
        <f t="shared" si="0"/>
        <v>0</v>
      </c>
      <c r="G15" s="18">
        <v>0</v>
      </c>
      <c r="H15" s="18">
        <v>0</v>
      </c>
      <c r="I15" s="14">
        <f t="shared" si="1"/>
        <v>0</v>
      </c>
    </row>
    <row r="16" spans="2:9" ht="10.5" x14ac:dyDescent="0.35">
      <c r="B16" s="19"/>
      <c r="C16" s="20" t="s">
        <v>25</v>
      </c>
      <c r="D16" s="21">
        <f>SUM(D11:D15)</f>
        <v>60646162.32</v>
      </c>
      <c r="E16" s="21">
        <f>SUM(E11:E15)</f>
        <v>60001697.68</v>
      </c>
      <c r="F16" s="21">
        <f>SUM(F11:F15)</f>
        <v>120647860</v>
      </c>
      <c r="G16" s="21">
        <f>SUM(G11:G15)</f>
        <v>82927734.349999994</v>
      </c>
      <c r="H16" s="22">
        <f>SUM(H11:H15)</f>
        <v>82927734.349999994</v>
      </c>
      <c r="I16" s="23"/>
    </row>
    <row r="17" spans="2:9" ht="10.5" x14ac:dyDescent="0.35">
      <c r="B17" s="24"/>
      <c r="C17" s="25"/>
      <c r="D17" s="26"/>
      <c r="E17" s="26"/>
      <c r="F17" s="27"/>
      <c r="G17" s="28" t="s">
        <v>26</v>
      </c>
      <c r="H17" s="29"/>
      <c r="I17" s="30"/>
    </row>
    <row r="18" spans="2:9" ht="10.5" x14ac:dyDescent="0.35">
      <c r="B18" s="65" t="s">
        <v>27</v>
      </c>
      <c r="C18" s="66"/>
      <c r="D18" s="55" t="s">
        <v>2</v>
      </c>
      <c r="E18" s="55"/>
      <c r="F18" s="55"/>
      <c r="G18" s="55"/>
      <c r="H18" s="55"/>
      <c r="I18" s="63" t="s">
        <v>3</v>
      </c>
    </row>
    <row r="19" spans="2:9" ht="21" x14ac:dyDescent="0.35">
      <c r="B19" s="67"/>
      <c r="C19" s="68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64"/>
    </row>
    <row r="20" spans="2:9" ht="10.5" x14ac:dyDescent="0.35">
      <c r="B20" s="69"/>
      <c r="C20" s="70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ht="10.5" x14ac:dyDescent="0.35">
      <c r="B21" s="31" t="s">
        <v>28</v>
      </c>
      <c r="C21" s="32"/>
      <c r="D21" s="33"/>
      <c r="E21" s="33"/>
      <c r="F21" s="33"/>
      <c r="G21" s="33"/>
      <c r="H21" s="33"/>
      <c r="I21" s="33"/>
    </row>
    <row r="22" spans="2:9" x14ac:dyDescent="0.35">
      <c r="B22" s="34"/>
      <c r="C22" s="35" t="s">
        <v>15</v>
      </c>
      <c r="D22" s="36"/>
      <c r="E22" s="36"/>
      <c r="F22" s="36"/>
      <c r="G22" s="36"/>
      <c r="H22" s="36"/>
      <c r="I22" s="36"/>
    </row>
    <row r="23" spans="2:9" x14ac:dyDescent="0.35">
      <c r="B23" s="34"/>
      <c r="C23" s="35" t="s">
        <v>16</v>
      </c>
      <c r="D23" s="36"/>
      <c r="E23" s="36"/>
      <c r="F23" s="36"/>
      <c r="G23" s="36"/>
      <c r="H23" s="36"/>
      <c r="I23" s="36"/>
    </row>
    <row r="24" spans="2:9" x14ac:dyDescent="0.35">
      <c r="B24" s="34"/>
      <c r="C24" s="35" t="s">
        <v>17</v>
      </c>
      <c r="D24" s="36"/>
      <c r="E24" s="36"/>
      <c r="F24" s="36"/>
      <c r="G24" s="36"/>
      <c r="H24" s="36"/>
      <c r="I24" s="36"/>
    </row>
    <row r="25" spans="2:9" x14ac:dyDescent="0.35">
      <c r="B25" s="34"/>
      <c r="C25" s="35" t="s">
        <v>18</v>
      </c>
      <c r="D25" s="36"/>
      <c r="E25" s="36"/>
      <c r="F25" s="36"/>
      <c r="G25" s="36"/>
      <c r="H25" s="36"/>
      <c r="I25" s="36"/>
    </row>
    <row r="26" spans="2:9" ht="12" x14ac:dyDescent="0.35">
      <c r="B26" s="34"/>
      <c r="C26" s="35" t="s">
        <v>29</v>
      </c>
      <c r="D26" s="36"/>
      <c r="E26" s="36"/>
      <c r="F26" s="36"/>
      <c r="G26" s="36"/>
      <c r="H26" s="36"/>
      <c r="I26" s="36"/>
    </row>
    <row r="27" spans="2:9" ht="12" x14ac:dyDescent="0.35">
      <c r="B27" s="34"/>
      <c r="C27" s="35" t="s">
        <v>30</v>
      </c>
      <c r="D27" s="36"/>
      <c r="E27" s="36"/>
      <c r="F27" s="36"/>
      <c r="G27" s="36"/>
      <c r="H27" s="36"/>
      <c r="I27" s="36"/>
    </row>
    <row r="28" spans="2:9" ht="20" x14ac:dyDescent="0.35">
      <c r="B28" s="34"/>
      <c r="C28" s="35" t="s">
        <v>31</v>
      </c>
      <c r="D28" s="36"/>
      <c r="E28" s="36"/>
      <c r="F28" s="36"/>
      <c r="G28" s="36"/>
      <c r="H28" s="36"/>
      <c r="I28" s="36"/>
    </row>
    <row r="29" spans="2:9" ht="20" x14ac:dyDescent="0.35">
      <c r="B29" s="34"/>
      <c r="C29" s="35" t="s">
        <v>23</v>
      </c>
      <c r="D29" s="36"/>
      <c r="E29" s="36"/>
      <c r="F29" s="36"/>
      <c r="G29" s="36"/>
      <c r="H29" s="36"/>
      <c r="I29" s="36"/>
    </row>
    <row r="30" spans="2:9" x14ac:dyDescent="0.35">
      <c r="B30" s="34"/>
      <c r="C30" s="35"/>
      <c r="D30" s="36"/>
      <c r="E30" s="36"/>
      <c r="F30" s="36"/>
      <c r="G30" s="36"/>
      <c r="H30" s="36"/>
      <c r="I30" s="36"/>
    </row>
    <row r="31" spans="2:9" ht="36.75" customHeight="1" x14ac:dyDescent="0.35">
      <c r="B31" s="50" t="s">
        <v>32</v>
      </c>
      <c r="C31" s="51"/>
      <c r="D31" s="37">
        <f>SUM(D32:D36)</f>
        <v>60646162.32</v>
      </c>
      <c r="E31" s="37">
        <f>SUM(E32:E36)</f>
        <v>60001697.68</v>
      </c>
      <c r="F31" s="37">
        <f>D31+E31</f>
        <v>120647860</v>
      </c>
      <c r="G31" s="37">
        <f>SUM(G32:G36)</f>
        <v>82927734.349999994</v>
      </c>
      <c r="H31" s="37">
        <f>SUM(H32:H36)</f>
        <v>82927734.349999994</v>
      </c>
      <c r="I31" s="37">
        <f>SUM(I32:I36)</f>
        <v>22281572.029999997</v>
      </c>
    </row>
    <row r="32" spans="2:9" x14ac:dyDescent="0.35">
      <c r="B32" s="34"/>
      <c r="C32" s="35" t="s">
        <v>16</v>
      </c>
      <c r="D32" s="36"/>
      <c r="E32" s="36"/>
      <c r="F32" s="36"/>
      <c r="G32" s="36"/>
      <c r="H32" s="36"/>
      <c r="I32" s="36"/>
    </row>
    <row r="33" spans="2:9" ht="12" x14ac:dyDescent="0.35">
      <c r="B33" s="34"/>
      <c r="C33" s="35" t="s">
        <v>33</v>
      </c>
      <c r="D33" s="36"/>
      <c r="E33" s="36"/>
      <c r="F33" s="36"/>
      <c r="G33" s="36"/>
      <c r="H33" s="36"/>
      <c r="I33" s="36"/>
    </row>
    <row r="34" spans="2:9" ht="12" x14ac:dyDescent="0.35">
      <c r="B34" s="34"/>
      <c r="C34" s="35" t="s">
        <v>34</v>
      </c>
      <c r="D34" s="38">
        <v>8620558</v>
      </c>
      <c r="E34" s="17">
        <v>3620548.47</v>
      </c>
      <c r="F34" s="36">
        <f>D34+E34</f>
        <v>12241106.470000001</v>
      </c>
      <c r="G34" s="17">
        <v>5252742.8</v>
      </c>
      <c r="H34" s="17">
        <v>5252742.8</v>
      </c>
      <c r="I34" s="36">
        <f>H34-D34</f>
        <v>-3367815.2</v>
      </c>
    </row>
    <row r="35" spans="2:9" ht="20" x14ac:dyDescent="0.35">
      <c r="B35" s="34"/>
      <c r="C35" s="35" t="s">
        <v>23</v>
      </c>
      <c r="D35" s="38">
        <v>52025604.32</v>
      </c>
      <c r="E35" s="17">
        <f>E12+E13</f>
        <v>56381149.210000001</v>
      </c>
      <c r="F35" s="36">
        <f t="shared" ref="F35:F38" si="2">D35+E35</f>
        <v>108406753.53</v>
      </c>
      <c r="G35" s="17">
        <v>39499482.359999999</v>
      </c>
      <c r="H35" s="17">
        <v>39499482.359999999</v>
      </c>
      <c r="I35" s="36">
        <f t="shared" ref="I35:I38" si="3">H35-D35</f>
        <v>-12526121.960000001</v>
      </c>
    </row>
    <row r="36" spans="2:9" x14ac:dyDescent="0.35">
      <c r="B36" s="34"/>
      <c r="C36" s="35"/>
      <c r="D36" s="39">
        <v>0</v>
      </c>
      <c r="E36" s="16">
        <v>0</v>
      </c>
      <c r="F36" s="36">
        <f t="shared" si="2"/>
        <v>0</v>
      </c>
      <c r="G36" s="17">
        <v>38175509.189999998</v>
      </c>
      <c r="H36" s="17">
        <v>38175509.189999998</v>
      </c>
      <c r="I36" s="36">
        <f t="shared" si="3"/>
        <v>38175509.189999998</v>
      </c>
    </row>
    <row r="37" spans="2:9" ht="10.5" x14ac:dyDescent="0.35">
      <c r="B37" s="40" t="s">
        <v>35</v>
      </c>
      <c r="C37" s="41"/>
      <c r="D37" s="37">
        <v>0</v>
      </c>
      <c r="E37" s="37">
        <v>0</v>
      </c>
      <c r="F37" s="36">
        <f t="shared" si="2"/>
        <v>0</v>
      </c>
      <c r="G37" s="37">
        <v>0</v>
      </c>
      <c r="H37" s="37">
        <v>0</v>
      </c>
      <c r="I37" s="36">
        <f t="shared" si="3"/>
        <v>0</v>
      </c>
    </row>
    <row r="38" spans="2:9" ht="10.5" x14ac:dyDescent="0.35">
      <c r="B38" s="42"/>
      <c r="C38" s="35" t="s">
        <v>24</v>
      </c>
      <c r="D38" s="37">
        <v>0</v>
      </c>
      <c r="E38" s="37">
        <v>0</v>
      </c>
      <c r="F38" s="36">
        <f t="shared" si="2"/>
        <v>0</v>
      </c>
      <c r="G38" s="37">
        <v>0</v>
      </c>
      <c r="H38" s="37">
        <v>0</v>
      </c>
      <c r="I38" s="36">
        <f t="shared" si="3"/>
        <v>0</v>
      </c>
    </row>
    <row r="39" spans="2:9" ht="10.5" x14ac:dyDescent="0.35">
      <c r="B39" s="43"/>
      <c r="C39" s="44" t="s">
        <v>25</v>
      </c>
      <c r="D39" s="21">
        <f>SUM(D34:D38)</f>
        <v>60646162.32</v>
      </c>
      <c r="E39" s="21">
        <f>SUM(E34:E38)</f>
        <v>60001697.68</v>
      </c>
      <c r="F39" s="21">
        <f>SUM(F34:F38)</f>
        <v>120647860</v>
      </c>
      <c r="G39" s="21">
        <f>SUM(G34:G38)</f>
        <v>82927734.349999994</v>
      </c>
      <c r="H39" s="21">
        <f>SUM(H34:H38)</f>
        <v>82927734.349999994</v>
      </c>
      <c r="I39" s="23"/>
    </row>
    <row r="40" spans="2:9" ht="10.5" x14ac:dyDescent="0.35">
      <c r="B40" s="45"/>
      <c r="C40" s="25"/>
      <c r="D40" s="26"/>
      <c r="E40" s="26"/>
      <c r="F40" s="26"/>
      <c r="G40" s="28" t="s">
        <v>26</v>
      </c>
      <c r="H40" s="46"/>
      <c r="I40" s="30"/>
    </row>
    <row r="41" spans="2:9" x14ac:dyDescent="0.35">
      <c r="B41" s="47" t="s">
        <v>36</v>
      </c>
    </row>
    <row r="42" spans="2:9" ht="14.5" x14ac:dyDescent="0.35">
      <c r="C42" s="48"/>
    </row>
    <row r="43" spans="2:9" ht="14.5" x14ac:dyDescent="0.35">
      <c r="C43" s="49"/>
    </row>
    <row r="44" spans="2:9" ht="14.5" x14ac:dyDescent="0.35">
      <c r="C44" s="49"/>
    </row>
    <row r="48" spans="2:9" x14ac:dyDescent="0.2">
      <c r="C48" s="52" t="s">
        <v>37</v>
      </c>
      <c r="D48" s="52"/>
      <c r="E48" s="47"/>
      <c r="F48" s="47"/>
      <c r="G48" s="53"/>
      <c r="H48" s="53"/>
    </row>
    <row r="49" spans="3:8" x14ac:dyDescent="0.2">
      <c r="C49" s="52" t="s">
        <v>38</v>
      </c>
      <c r="D49" s="52"/>
      <c r="E49" s="47"/>
      <c r="F49" s="47"/>
      <c r="G49" s="52" t="s">
        <v>39</v>
      </c>
      <c r="H49" s="52"/>
    </row>
    <row r="50" spans="3:8" x14ac:dyDescent="0.2">
      <c r="C50" s="52" t="s">
        <v>40</v>
      </c>
      <c r="D50" s="52"/>
      <c r="E50" s="47"/>
      <c r="F50" s="47"/>
      <c r="G50" s="52" t="s">
        <v>41</v>
      </c>
      <c r="H50" s="52"/>
    </row>
  </sheetData>
  <sheetProtection formatCells="0" formatColumns="0" formatRows="0" insertRows="0" autoFilter="0"/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2020-10-14T16:45:21Z</cp:lastPrinted>
  <dcterms:created xsi:type="dcterms:W3CDTF">2020-10-06T20:40:47Z</dcterms:created>
  <dcterms:modified xsi:type="dcterms:W3CDTF">2020-10-14T16:45:54Z</dcterms:modified>
</cp:coreProperties>
</file>