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O23" i="1"/>
  <c r="P19" i="1"/>
  <c r="O19" i="1"/>
  <c r="P14" i="1"/>
  <c r="P23" i="1" s="1"/>
  <c r="O14" i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<sst xmlns="http://schemas.openxmlformats.org/spreadsheetml/2006/main" count="68" uniqueCount="59">
  <si>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</si>
  <si>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Diciembre del 2020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</si>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</sst>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topLeftCell="A16" zoomScaleNormal="100" workbookViewId="0">
      <selection activeCell="O40" sqref="O40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2020</v>
      </c>
      <c r="H9" s="23">
        <v>2019</v>
      </c>
      <c r="I9" s="24"/>
      <c r="J9" s="21" t="s">
        <v>5</v>
      </c>
      <c r="K9" s="21"/>
      <c r="L9" s="21"/>
      <c r="M9" s="21"/>
      <c r="N9" s="22"/>
      <c r="O9" s="23">
        <v>2020</v>
      </c>
      <c r="P9" s="23">
        <v>2019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115355747.34999999</v>
      </c>
      <c r="H14" s="35">
        <f>SUM(H15:H25)</f>
        <v>113739224.31999999</v>
      </c>
      <c r="I14" s="31"/>
      <c r="J14" s="31"/>
      <c r="K14" s="33" t="s">
        <v>8</v>
      </c>
      <c r="L14" s="33"/>
      <c r="M14" s="33"/>
      <c r="N14" s="33"/>
      <c r="O14" s="35">
        <f>SUM(O15:O17)</f>
        <v>6038384.6600000001</v>
      </c>
      <c r="P14" s="35">
        <f>SUM(P15:P17)</f>
        <v>3855309.08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840976.61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5693808.4500000002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-496400.4</v>
      </c>
      <c r="P17" s="37">
        <v>3855309.08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952823.24</v>
      </c>
      <c r="P19" s="35">
        <f>SUM(P20:P22)</f>
        <v>1031092.23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1681755.19</v>
      </c>
      <c r="P20" s="37">
        <v>-1163006.02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6114515.2599999998</v>
      </c>
      <c r="H21" s="37">
        <v>7920928.8499999996</v>
      </c>
      <c r="I21" s="31"/>
      <c r="J21" s="31"/>
      <c r="K21" s="28"/>
      <c r="L21" s="38" t="s">
        <v>12</v>
      </c>
      <c r="M21" s="38"/>
      <c r="N21" s="38"/>
      <c r="O21" s="37">
        <v>-728931.95</v>
      </c>
      <c r="P21" s="37">
        <v>2194098.25</v>
      </c>
      <c r="Q21" s="29"/>
    </row>
    <row r="22" spans="1:17" ht="28.5" customHeight="1" x14ac:dyDescent="0.25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41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48860736.899999999</v>
      </c>
      <c r="H23" s="37">
        <v>44992247.259999998</v>
      </c>
      <c r="I23" s="31"/>
      <c r="J23" s="31"/>
      <c r="K23" s="33" t="s">
        <v>23</v>
      </c>
      <c r="L23" s="33"/>
      <c r="M23" s="33"/>
      <c r="N23" s="33"/>
      <c r="O23" s="35">
        <f>(O14-O19)</f>
        <v>5085561.42</v>
      </c>
      <c r="P23" s="35">
        <f>(P14-P19)</f>
        <v>2824216.85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59602297.75</v>
      </c>
      <c r="H24" s="37">
        <v>59547507.579999998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2"/>
      <c r="G25" s="37">
        <v>778197.44</v>
      </c>
      <c r="H25" s="37">
        <v>1278540.6299999999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102800325.56999999</v>
      </c>
      <c r="H27" s="35">
        <f>SUM(H28:H46)</f>
        <v>106482609.74000001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43">
        <v>79791764.349999994</v>
      </c>
      <c r="H28" s="43">
        <v>77242384.200000003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3">
        <v>3764640.03</v>
      </c>
      <c r="H29" s="43">
        <v>6102347.4800000004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43">
        <v>18043918.809999999</v>
      </c>
      <c r="H30" s="43">
        <v>22414182.359999999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1"/>
      <c r="H31" s="41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556571.03</v>
      </c>
      <c r="P34" s="35">
        <f>P35+P38</f>
        <v>4582649.58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1200002.3799999999</v>
      </c>
      <c r="H35" s="37">
        <v>723695.7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556571.03</v>
      </c>
      <c r="P38" s="37">
        <v>4582649.58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1"/>
      <c r="P39" s="41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-556571.03</v>
      </c>
      <c r="P40" s="35">
        <f>P28-P34</f>
        <v>-4582649.58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17084412.170000002</v>
      </c>
      <c r="P43" s="45">
        <f>P48-P47</f>
        <v>5498181.8500000015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28738949.32</v>
      </c>
      <c r="P47" s="47">
        <v>23240767.469999999</v>
      </c>
      <c r="Q47" s="29"/>
    </row>
    <row r="48" spans="1:19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12555421.780000001</v>
      </c>
      <c r="H48" s="45">
        <f>H14-H27</f>
        <v>7256614.5799999833</v>
      </c>
      <c r="I48" s="49"/>
      <c r="J48" s="44" t="s">
        <v>53</v>
      </c>
      <c r="K48" s="44"/>
      <c r="L48" s="44"/>
      <c r="M48" s="44"/>
      <c r="N48" s="44"/>
      <c r="O48" s="47">
        <v>45823361.490000002</v>
      </c>
      <c r="P48" s="47">
        <v>28738949.32</v>
      </c>
      <c r="Q48" s="50"/>
      <c r="S48" s="52"/>
    </row>
    <row r="49" spans="1:18" s="51" customFormat="1" x14ac:dyDescent="0.2">
      <c r="A49" s="48"/>
      <c r="B49" s="49"/>
      <c r="C49" s="40"/>
      <c r="D49" s="40"/>
      <c r="E49" s="40"/>
      <c r="F49" s="40"/>
      <c r="G49" s="45"/>
      <c r="H49" s="45"/>
      <c r="I49" s="49"/>
      <c r="O49" s="53"/>
      <c r="Q49" s="50"/>
    </row>
    <row r="50" spans="1:18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8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8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8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8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8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2021-01-27T17:17:39Z</dcterms:created>
  <dcterms:modified xsi:type="dcterms:W3CDTF">2021-01-27T17:18:04Z</dcterms:modified>
</cp:coreProperties>
</file>