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0\PUBLICACION TERCER TRIMESTRE\CONTABLE\"/>
    </mc:Choice>
  </mc:AlternateContent>
  <bookViews>
    <workbookView xWindow="0" yWindow="0" windowWidth="28800" windowHeight="11730"/>
  </bookViews>
  <sheets>
    <sheet name="EF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EFE!$A$1:$Q$57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G48" i="1"/>
  <c r="P43" i="1"/>
  <c r="O43" i="1"/>
  <c r="P35" i="1"/>
  <c r="O35" i="1"/>
  <c r="P34" i="1"/>
  <c r="O34" i="1"/>
  <c r="P29" i="1"/>
  <c r="O29" i="1"/>
  <c r="P28" i="1"/>
  <c r="P40" i="1" s="1"/>
  <c r="O28" i="1"/>
  <c r="O40" i="1" s="1"/>
  <c r="H27" i="1"/>
  <c r="G27" i="1"/>
  <c r="P19" i="1"/>
  <c r="O19" i="1"/>
  <c r="P14" i="1"/>
  <c r="P23" i="1" s="1"/>
  <c r="O14" i="1"/>
  <c r="O23" i="1" s="1"/>
  <c r="H14" i="1"/>
  <c r="G14" i="1"/>
</calcChain>
</file>

<file path=xl/sharedStrings.xml><?xml version="1.0" encoding="utf-8"?>
<sst xmlns="http://schemas.openxmlformats.org/spreadsheetml/2006/main" count="68" uniqueCount="59">
  <si>
    <t>ESTADOS DE FLUJOS DE EFECTIVO</t>
  </si>
  <si>
    <t>Al 30 de Septiembre del 2020</t>
  </si>
  <si>
    <t>(Pesos)</t>
  </si>
  <si>
    <t>Ente Público:</t>
  </si>
  <si>
    <t>UNIVERSIDAD TECNOLÓGICA DEL NORTE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</si>
  <si>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</si>
  <si>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</si>
  <si>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</si>
  <si>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</si>
  <si>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</si>
  <si>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</si>
  <si>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</si>
  <si>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</si>
  <si>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</si>
  <si>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</si>
  <si>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</si>
  <si>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</si>
  <si>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</si>
  <si>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</si>
  <si>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</si>
  <si>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</si>
  <si>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</si>
  <si>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</si>
  <si>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</si>
  <si>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</si>
  <si>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</si>
  <si>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</si>
  <si>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</si>
  <si>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</si>
  <si>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</si>
  <si>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</si>
  <si>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</si>
  <si>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</si>
  <si>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</si>
  <si>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</si>
  <si>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</si>
  <si>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</si>
  <si>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</si>
  <si>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</si>
  <si>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</si>
  <si>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</si>
  <si>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</si>
  <si>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</si>
  <si>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</si>
  <si>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</si>
  <si>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</si>
  <si>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</si>
  <si>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</si>
  <si>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</si>
  <si>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</si>
  <si>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</si>
  <si>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</si>
  <si>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</si>
  <si>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Ejercicio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</si>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</sst>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_(* #,##0.00_);_(* \(#,##0.00\);_(* &quot;-&quot;??_);_(@_)"/>
    <numFmt numFmtId="166" formatCode="0_ ;\-0\ "/>
    <numFmt numFmtId="167" formatCode="#,##0;\-#,##0;&quot; &quot;"/>
    <numFmt numFmtId="168" formatCode="#,##0.00;\-#,##0.00;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81">
    <xf numFmtId="0" fontId="0" fillId="0" borderId="0" xfId="0"/>
    <xf numFmtId="0" fontId="3" fillId="2" borderId="0" xfId="0" applyFont="1" applyFill="1" applyBorder="1"/>
    <xf numFmtId="0" fontId="5" fillId="2" borderId="0" xfId="2" applyFont="1" applyFill="1" applyBorder="1" applyAlignment="1"/>
    <xf numFmtId="0" fontId="5" fillId="2" borderId="0" xfId="2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/>
    <xf numFmtId="0" fontId="3" fillId="3" borderId="0" xfId="0" applyFont="1" applyFill="1" applyBorder="1" applyAlignment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Continuous"/>
    </xf>
    <xf numFmtId="0" fontId="5" fillId="3" borderId="0" xfId="2" applyFont="1" applyFill="1" applyBorder="1" applyAlignment="1">
      <alignment horizontal="center"/>
    </xf>
    <xf numFmtId="0" fontId="5" fillId="3" borderId="0" xfId="2" applyFont="1" applyFill="1" applyBorder="1" applyAlignment="1"/>
    <xf numFmtId="0" fontId="5" fillId="3" borderId="0" xfId="3" applyNumberFormat="1" applyFont="1" applyFill="1" applyBorder="1" applyAlignment="1">
      <alignment horizontal="centerContinuous" vertical="center"/>
    </xf>
    <xf numFmtId="0" fontId="5" fillId="3" borderId="0" xfId="0" applyFont="1" applyFill="1" applyBorder="1" applyAlignment="1">
      <alignment horizontal="center"/>
    </xf>
    <xf numFmtId="0" fontId="5" fillId="3" borderId="0" xfId="0" applyNumberFormat="1" applyFont="1" applyFill="1" applyBorder="1" applyAlignment="1" applyProtection="1">
      <protection locked="0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5" fillId="3" borderId="0" xfId="2" applyFont="1" applyFill="1" applyBorder="1" applyAlignment="1">
      <alignment horizontal="center" vertical="top"/>
    </xf>
    <xf numFmtId="0" fontId="4" fillId="3" borderId="0" xfId="2" applyFont="1" applyFill="1" applyBorder="1" applyAlignment="1">
      <alignment horizontal="centerContinuous" vertical="center"/>
    </xf>
    <xf numFmtId="0" fontId="4" fillId="3" borderId="0" xfId="2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6" fontId="5" fillId="2" borderId="3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/>
    <xf numFmtId="0" fontId="3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>
      <alignment vertical="top"/>
    </xf>
    <xf numFmtId="0" fontId="3" fillId="3" borderId="6" xfId="0" applyFont="1" applyFill="1" applyBorder="1"/>
    <xf numFmtId="0" fontId="3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5" fillId="3" borderId="0" xfId="2" applyFont="1" applyFill="1" applyBorder="1" applyAlignment="1">
      <alignment vertical="top"/>
    </xf>
    <xf numFmtId="0" fontId="5" fillId="3" borderId="0" xfId="2" applyFont="1" applyFill="1" applyBorder="1" applyAlignment="1">
      <alignment horizontal="left" vertical="top"/>
    </xf>
    <xf numFmtId="3" fontId="4" fillId="3" borderId="0" xfId="2" applyNumberFormat="1" applyFont="1" applyFill="1" applyBorder="1" applyAlignment="1">
      <alignment vertical="top"/>
    </xf>
    <xf numFmtId="3" fontId="5" fillId="3" borderId="0" xfId="2" applyNumberFormat="1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 applyProtection="1">
      <alignment vertical="top"/>
      <protection locked="0"/>
    </xf>
    <xf numFmtId="0" fontId="4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/>
    </xf>
    <xf numFmtId="167" fontId="0" fillId="0" borderId="0" xfId="0" applyNumberFormat="1" applyFill="1" applyBorder="1"/>
    <xf numFmtId="0" fontId="3" fillId="3" borderId="0" xfId="0" applyFont="1" applyFill="1" applyBorder="1" applyAlignment="1">
      <alignment horizontal="left" vertical="top"/>
    </xf>
    <xf numFmtId="167" fontId="3" fillId="0" borderId="0" xfId="0" applyNumberFormat="1" applyFont="1" applyFill="1" applyBorder="1"/>
    <xf numFmtId="0" fontId="5" fillId="3" borderId="0" xfId="2" applyFont="1" applyFill="1" applyBorder="1" applyAlignment="1">
      <alignment horizontal="left" vertical="top" wrapText="1"/>
    </xf>
    <xf numFmtId="3" fontId="5" fillId="3" borderId="0" xfId="2" applyNumberFormat="1" applyFont="1" applyFill="1" applyBorder="1" applyAlignment="1">
      <alignment horizontal="right" vertical="top" wrapText="1"/>
    </xf>
    <xf numFmtId="3" fontId="3" fillId="3" borderId="0" xfId="0" applyNumberFormat="1" applyFont="1" applyFill="1"/>
    <xf numFmtId="168" fontId="2" fillId="0" borderId="0" xfId="0" applyNumberFormat="1" applyFont="1" applyFill="1" applyBorder="1"/>
    <xf numFmtId="0" fontId="3" fillId="3" borderId="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wrapText="1"/>
    </xf>
    <xf numFmtId="0" fontId="3" fillId="3" borderId="0" xfId="0" applyFont="1" applyFill="1" applyAlignment="1">
      <alignment horizontal="left" wrapText="1"/>
    </xf>
    <xf numFmtId="3" fontId="3" fillId="3" borderId="0" xfId="0" applyNumberFormat="1" applyFont="1" applyFill="1" applyAlignment="1">
      <alignment horizontal="left" wrapText="1"/>
    </xf>
    <xf numFmtId="165" fontId="3" fillId="3" borderId="0" xfId="1" applyFont="1" applyFill="1" applyAlignment="1">
      <alignment horizontal="right" wrapText="1"/>
    </xf>
    <xf numFmtId="0" fontId="3" fillId="3" borderId="7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5" fillId="3" borderId="1" xfId="2" applyFont="1" applyFill="1" applyBorder="1" applyAlignment="1">
      <alignment vertical="top"/>
    </xf>
    <xf numFmtId="3" fontId="4" fillId="3" borderId="1" xfId="2" applyNumberFormat="1" applyFont="1" applyFill="1" applyBorder="1" applyAlignment="1">
      <alignment vertical="top"/>
    </xf>
    <xf numFmtId="0" fontId="3" fillId="3" borderId="1" xfId="0" applyFont="1" applyFill="1" applyBorder="1"/>
    <xf numFmtId="165" fontId="3" fillId="3" borderId="1" xfId="1" applyFont="1" applyFill="1" applyBorder="1"/>
    <xf numFmtId="0" fontId="3" fillId="3" borderId="8" xfId="0" applyFont="1" applyFill="1" applyBorder="1"/>
    <xf numFmtId="3" fontId="3" fillId="3" borderId="0" xfId="0" applyNumberFormat="1" applyFont="1" applyFill="1" applyBorder="1"/>
    <xf numFmtId="0" fontId="7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3" fontId="8" fillId="3" borderId="0" xfId="0" applyNumberFormat="1" applyFont="1" applyFill="1" applyAlignment="1">
      <alignment horizontal="center"/>
    </xf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165" fontId="4" fillId="3" borderId="1" xfId="1" applyFont="1" applyFill="1" applyBorder="1" applyAlignment="1" applyProtection="1">
      <protection locked="0"/>
    </xf>
    <xf numFmtId="165" fontId="4" fillId="3" borderId="0" xfId="1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5" fillId="3" borderId="0" xfId="0" applyFont="1" applyFill="1" applyBorder="1" applyAlignment="1">
      <alignment horizontal="right"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3" fillId="0" borderId="0" xfId="0" applyFont="1" applyBorder="1" applyAlignment="1"/>
    <xf numFmtId="0" fontId="3" fillId="0" borderId="9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.%20FINANCIERO%20SEPTIEMB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RBM"/>
      <sheetName val="RBI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GridLines="0" tabSelected="1" showWhiteSpace="0" topLeftCell="A15" zoomScaleNormal="100" workbookViewId="0">
      <selection activeCell="O51" sqref="O51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2020</v>
      </c>
      <c r="H9" s="23">
        <v>2019</v>
      </c>
      <c r="I9" s="24"/>
      <c r="J9" s="21" t="s">
        <v>5</v>
      </c>
      <c r="K9" s="21"/>
      <c r="L9" s="21"/>
      <c r="M9" s="21"/>
      <c r="N9" s="22"/>
      <c r="O9" s="23">
        <v>2020</v>
      </c>
      <c r="P9" s="23">
        <v>2019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76867907.780000001</v>
      </c>
      <c r="H14" s="35">
        <f>SUM(H15:H25)</f>
        <v>113739224.31999999</v>
      </c>
      <c r="I14" s="31"/>
      <c r="J14" s="31"/>
      <c r="K14" s="33" t="s">
        <v>8</v>
      </c>
      <c r="L14" s="33"/>
      <c r="M14" s="33"/>
      <c r="N14" s="33"/>
      <c r="O14" s="35">
        <f>SUM(O15:O17)</f>
        <v>6268067.1900000004</v>
      </c>
      <c r="P14" s="35">
        <f>SUM(P15:P17)</f>
        <v>3855309.08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840976.61</v>
      </c>
      <c r="P15" s="37">
        <v>0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>
        <v>0</v>
      </c>
      <c r="H16" s="37">
        <v>0</v>
      </c>
      <c r="I16" s="31"/>
      <c r="J16" s="31"/>
      <c r="K16" s="4"/>
      <c r="L16" s="38" t="s">
        <v>12</v>
      </c>
      <c r="M16" s="38"/>
      <c r="N16" s="38"/>
      <c r="O16" s="37">
        <v>6058399.79</v>
      </c>
      <c r="P16" s="37">
        <v>0</v>
      </c>
      <c r="Q16" s="29"/>
    </row>
    <row r="17" spans="1:17" ht="15" customHeight="1" x14ac:dyDescent="0.2">
      <c r="A17" s="30"/>
      <c r="B17" s="31"/>
      <c r="C17" s="39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-631309.21</v>
      </c>
      <c r="P17" s="37">
        <v>3855309.08</v>
      </c>
      <c r="Q17" s="29"/>
    </row>
    <row r="18" spans="1:17" ht="15" customHeight="1" x14ac:dyDescent="0.2">
      <c r="A18" s="30"/>
      <c r="B18" s="31"/>
      <c r="C18" s="39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16</v>
      </c>
      <c r="E19" s="36"/>
      <c r="F19" s="36"/>
      <c r="G19" s="37">
        <v>0</v>
      </c>
      <c r="H19" s="37">
        <v>0</v>
      </c>
      <c r="I19" s="31"/>
      <c r="J19" s="31"/>
      <c r="K19" s="40" t="s">
        <v>17</v>
      </c>
      <c r="L19" s="40"/>
      <c r="M19" s="40"/>
      <c r="N19" s="40"/>
      <c r="O19" s="35">
        <f>SUM(O20:O22)</f>
        <v>151856.36999999988</v>
      </c>
      <c r="P19" s="35">
        <f>SUM(P20:P22)</f>
        <v>1031092.23</v>
      </c>
      <c r="Q19" s="29"/>
    </row>
    <row r="20" spans="1:17" ht="15" customHeight="1" x14ac:dyDescent="0.2">
      <c r="A20" s="30"/>
      <c r="B20" s="31"/>
      <c r="C20" s="39"/>
      <c r="D20" s="36" t="s">
        <v>18</v>
      </c>
      <c r="E20" s="36"/>
      <c r="F20" s="36"/>
      <c r="G20" s="37">
        <v>0</v>
      </c>
      <c r="H20" s="37">
        <v>0</v>
      </c>
      <c r="I20" s="31"/>
      <c r="J20" s="31"/>
      <c r="K20" s="28"/>
      <c r="L20" s="39" t="s">
        <v>10</v>
      </c>
      <c r="M20" s="39"/>
      <c r="N20" s="39"/>
      <c r="O20" s="37">
        <v>1647196.38</v>
      </c>
      <c r="P20" s="37">
        <v>-1163006.02</v>
      </c>
      <c r="Q20" s="29"/>
    </row>
    <row r="21" spans="1:17" ht="15" customHeight="1" x14ac:dyDescent="0.2">
      <c r="A21" s="30"/>
      <c r="B21" s="31"/>
      <c r="C21" s="39"/>
      <c r="D21" s="36" t="s">
        <v>19</v>
      </c>
      <c r="E21" s="36"/>
      <c r="F21" s="36"/>
      <c r="G21" s="37">
        <v>4835892.54</v>
      </c>
      <c r="H21" s="37">
        <v>7920928.8499999996</v>
      </c>
      <c r="I21" s="31"/>
      <c r="J21" s="31"/>
      <c r="K21" s="28"/>
      <c r="L21" s="38" t="s">
        <v>12</v>
      </c>
      <c r="M21" s="38"/>
      <c r="N21" s="38"/>
      <c r="O21" s="37">
        <v>-1495340.01</v>
      </c>
      <c r="P21" s="37">
        <v>2194098.25</v>
      </c>
      <c r="Q21" s="29"/>
    </row>
    <row r="22" spans="1:17" ht="28.5" customHeight="1" x14ac:dyDescent="0.25">
      <c r="A22" s="30"/>
      <c r="B22" s="31"/>
      <c r="C22" s="39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41">
        <v>0</v>
      </c>
      <c r="P22" s="37">
        <v>0</v>
      </c>
      <c r="Q22" s="29"/>
    </row>
    <row r="23" spans="1:17" ht="15" customHeight="1" x14ac:dyDescent="0.25">
      <c r="A23" s="30"/>
      <c r="B23" s="31"/>
      <c r="C23" s="39"/>
      <c r="D23" s="36" t="s">
        <v>22</v>
      </c>
      <c r="E23" s="36"/>
      <c r="F23" s="36"/>
      <c r="G23" s="41">
        <v>34037634.939999998</v>
      </c>
      <c r="H23" s="41">
        <v>44992247.259999998</v>
      </c>
      <c r="I23" s="31"/>
      <c r="J23" s="31"/>
      <c r="K23" s="33" t="s">
        <v>23</v>
      </c>
      <c r="L23" s="33"/>
      <c r="M23" s="33"/>
      <c r="N23" s="33"/>
      <c r="O23" s="35">
        <f>(O14-O19)</f>
        <v>6116210.8200000003</v>
      </c>
      <c r="P23" s="35">
        <f>(P14-P19)</f>
        <v>2824216.85</v>
      </c>
      <c r="Q23" s="29"/>
    </row>
    <row r="24" spans="1:17" ht="15" customHeight="1" x14ac:dyDescent="0.2">
      <c r="A24" s="30"/>
      <c r="B24" s="31"/>
      <c r="C24" s="39"/>
      <c r="D24" s="36" t="s">
        <v>24</v>
      </c>
      <c r="E24" s="36"/>
      <c r="F24" s="36"/>
      <c r="G24" s="37">
        <v>37369289.420000002</v>
      </c>
      <c r="H24" s="37">
        <v>59547507.579999998</v>
      </c>
      <c r="I24" s="31"/>
      <c r="J24" s="31"/>
      <c r="Q24" s="29"/>
    </row>
    <row r="25" spans="1:17" ht="15" customHeight="1" x14ac:dyDescent="0.2">
      <c r="A25" s="30"/>
      <c r="B25" s="31"/>
      <c r="C25" s="39"/>
      <c r="D25" s="36" t="s">
        <v>25</v>
      </c>
      <c r="E25" s="36"/>
      <c r="F25" s="42"/>
      <c r="G25" s="37">
        <v>625090.88</v>
      </c>
      <c r="H25" s="37">
        <v>1278540.6299999999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65551877.740000002</v>
      </c>
      <c r="H27" s="35">
        <f>SUM(H28:H46)</f>
        <v>106482609.74000001</v>
      </c>
      <c r="I27" s="31"/>
      <c r="J27" s="31"/>
      <c r="K27" s="32"/>
      <c r="L27" s="31"/>
      <c r="M27" s="42"/>
      <c r="N27" s="42"/>
      <c r="O27" s="34"/>
      <c r="P27" s="34"/>
      <c r="Q27" s="29"/>
    </row>
    <row r="28" spans="1:17" ht="15" customHeight="1" x14ac:dyDescent="0.2">
      <c r="A28" s="30"/>
      <c r="B28" s="31"/>
      <c r="C28" s="40"/>
      <c r="D28" s="36" t="s">
        <v>27</v>
      </c>
      <c r="E28" s="36"/>
      <c r="F28" s="36"/>
      <c r="G28" s="43">
        <v>55669384.210000001</v>
      </c>
      <c r="H28" s="43">
        <v>77242384.200000003</v>
      </c>
      <c r="I28" s="31"/>
      <c r="J28" s="31"/>
      <c r="K28" s="40" t="s">
        <v>8</v>
      </c>
      <c r="L28" s="40"/>
      <c r="M28" s="40"/>
      <c r="N28" s="40"/>
      <c r="O28" s="35">
        <f>O29+O32</f>
        <v>0</v>
      </c>
      <c r="P28" s="35">
        <f>P29+P32</f>
        <v>0</v>
      </c>
      <c r="Q28" s="29"/>
    </row>
    <row r="29" spans="1:17" ht="15" customHeight="1" x14ac:dyDescent="0.2">
      <c r="A29" s="30"/>
      <c r="B29" s="31"/>
      <c r="C29" s="40"/>
      <c r="D29" s="36" t="s">
        <v>28</v>
      </c>
      <c r="E29" s="36"/>
      <c r="F29" s="36"/>
      <c r="G29" s="43">
        <v>1153838.6599999999</v>
      </c>
      <c r="H29" s="43">
        <v>6102347.4800000004</v>
      </c>
      <c r="I29" s="31"/>
      <c r="J29" s="4"/>
      <c r="K29" s="4"/>
      <c r="L29" s="39" t="s">
        <v>29</v>
      </c>
      <c r="M29" s="39"/>
      <c r="N29" s="39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0"/>
      <c r="D30" s="36" t="s">
        <v>30</v>
      </c>
      <c r="E30" s="36"/>
      <c r="F30" s="36"/>
      <c r="G30" s="43">
        <v>8352652.4900000002</v>
      </c>
      <c r="H30" s="43">
        <v>22414182.359999999</v>
      </c>
      <c r="I30" s="31"/>
      <c r="J30" s="31"/>
      <c r="K30" s="40"/>
      <c r="L30" s="39" t="s">
        <v>31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5">
      <c r="A31" s="30"/>
      <c r="B31" s="31"/>
      <c r="C31" s="32"/>
      <c r="D31" s="31"/>
      <c r="E31" s="32"/>
      <c r="F31" s="32"/>
      <c r="G31" s="41"/>
      <c r="H31" s="41"/>
      <c r="I31" s="31"/>
      <c r="J31" s="31"/>
      <c r="K31" s="40"/>
      <c r="L31" s="39" t="s">
        <v>32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34</v>
      </c>
      <c r="M32" s="38"/>
      <c r="N32" s="38"/>
      <c r="O32" s="37">
        <v>0</v>
      </c>
      <c r="P32" s="37">
        <v>0</v>
      </c>
      <c r="Q32" s="29"/>
    </row>
    <row r="33" spans="1:19" ht="15" customHeight="1" x14ac:dyDescent="0.2">
      <c r="A33" s="30"/>
      <c r="B33" s="31"/>
      <c r="C33" s="40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9" ht="15" customHeight="1" x14ac:dyDescent="0.2">
      <c r="A34" s="30"/>
      <c r="B34" s="31"/>
      <c r="C34" s="40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0" t="s">
        <v>17</v>
      </c>
      <c r="L34" s="40"/>
      <c r="M34" s="40"/>
      <c r="N34" s="40"/>
      <c r="O34" s="35">
        <f>O35+O38</f>
        <v>-485907.14</v>
      </c>
      <c r="P34" s="35">
        <f>P35+P38</f>
        <v>4582649.58</v>
      </c>
      <c r="Q34" s="29"/>
    </row>
    <row r="35" spans="1:19" ht="15" customHeight="1" x14ac:dyDescent="0.2">
      <c r="A35" s="30"/>
      <c r="B35" s="31"/>
      <c r="C35" s="40"/>
      <c r="D35" s="36" t="s">
        <v>37</v>
      </c>
      <c r="E35" s="36"/>
      <c r="F35" s="36"/>
      <c r="G35" s="37">
        <v>376002.38</v>
      </c>
      <c r="H35" s="37">
        <v>723695.7</v>
      </c>
      <c r="I35" s="31"/>
      <c r="J35" s="31"/>
      <c r="K35" s="4"/>
      <c r="L35" s="39" t="s">
        <v>38</v>
      </c>
      <c r="M35" s="39"/>
      <c r="N35" s="39"/>
      <c r="O35" s="37">
        <f>SUM(O36:O37)</f>
        <v>0</v>
      </c>
      <c r="P35" s="37">
        <f>SUM(P36:P37)</f>
        <v>0</v>
      </c>
      <c r="Q35" s="29"/>
    </row>
    <row r="36" spans="1:19" ht="15" customHeight="1" x14ac:dyDescent="0.2">
      <c r="A36" s="30"/>
      <c r="B36" s="31"/>
      <c r="C36" s="40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0"/>
      <c r="L36" s="39" t="s">
        <v>31</v>
      </c>
      <c r="M36" s="39"/>
      <c r="N36" s="39"/>
      <c r="O36" s="37">
        <v>0</v>
      </c>
      <c r="P36" s="37">
        <v>0</v>
      </c>
      <c r="Q36" s="29"/>
    </row>
    <row r="37" spans="1:19" ht="15" customHeight="1" x14ac:dyDescent="0.2">
      <c r="A37" s="30"/>
      <c r="B37" s="31"/>
      <c r="C37" s="40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32</v>
      </c>
      <c r="M37" s="39"/>
      <c r="N37" s="39"/>
      <c r="O37" s="37">
        <v>0</v>
      </c>
      <c r="P37" s="37">
        <v>0</v>
      </c>
      <c r="Q37" s="29"/>
    </row>
    <row r="38" spans="1:19" ht="15" customHeight="1" x14ac:dyDescent="0.2">
      <c r="A38" s="30"/>
      <c r="B38" s="31"/>
      <c r="C38" s="40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42</v>
      </c>
      <c r="M38" s="38"/>
      <c r="N38" s="38"/>
      <c r="O38" s="37">
        <v>-485907.14</v>
      </c>
      <c r="P38" s="37">
        <v>4582649.58</v>
      </c>
      <c r="Q38" s="29"/>
    </row>
    <row r="39" spans="1:19" ht="15" customHeight="1" x14ac:dyDescent="0.25">
      <c r="A39" s="30"/>
      <c r="B39" s="31"/>
      <c r="C39" s="40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O39" s="41"/>
      <c r="P39" s="41"/>
      <c r="Q39" s="29"/>
    </row>
    <row r="40" spans="1:19" ht="15" customHeight="1" x14ac:dyDescent="0.2">
      <c r="A40" s="30"/>
      <c r="B40" s="31"/>
      <c r="C40" s="40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O28-O34</f>
        <v>485907.14</v>
      </c>
      <c r="P40" s="35">
        <f>P28-P34</f>
        <v>-4582649.58</v>
      </c>
      <c r="Q40" s="29"/>
    </row>
    <row r="41" spans="1:19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9" ht="15" customHeight="1" x14ac:dyDescent="0.2">
      <c r="A42" s="30"/>
      <c r="B42" s="31"/>
      <c r="C42" s="40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9" ht="25.5" customHeight="1" x14ac:dyDescent="0.2">
      <c r="A43" s="30"/>
      <c r="B43" s="31"/>
      <c r="C43" s="40"/>
      <c r="D43" s="36" t="s">
        <v>47</v>
      </c>
      <c r="E43" s="36"/>
      <c r="F43" s="36"/>
      <c r="G43" s="37">
        <v>0</v>
      </c>
      <c r="H43" s="37">
        <v>0</v>
      </c>
      <c r="I43" s="31"/>
      <c r="J43" s="44" t="s">
        <v>48</v>
      </c>
      <c r="K43" s="44"/>
      <c r="L43" s="44"/>
      <c r="M43" s="44"/>
      <c r="N43" s="44"/>
      <c r="O43" s="45">
        <f>O48-O47</f>
        <v>17918148</v>
      </c>
      <c r="P43" s="45">
        <f>P48-P47</f>
        <v>5498181.8500000015</v>
      </c>
      <c r="Q43" s="29"/>
    </row>
    <row r="44" spans="1:19" ht="15" customHeight="1" x14ac:dyDescent="0.2">
      <c r="A44" s="30"/>
      <c r="B44" s="31"/>
      <c r="C44" s="40"/>
      <c r="D44" s="36" t="s">
        <v>49</v>
      </c>
      <c r="E44" s="36"/>
      <c r="F44" s="36"/>
      <c r="G44" s="37">
        <v>0</v>
      </c>
      <c r="H44" s="37">
        <v>0</v>
      </c>
      <c r="I44" s="31"/>
      <c r="O44" s="46"/>
      <c r="P44" s="46"/>
      <c r="Q44" s="29"/>
    </row>
    <row r="45" spans="1:19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O45" s="46"/>
      <c r="P45" s="46"/>
      <c r="Q45" s="29"/>
    </row>
    <row r="46" spans="1:19" ht="15" customHeight="1" x14ac:dyDescent="0.2">
      <c r="A46" s="30"/>
      <c r="B46" s="31"/>
      <c r="C46" s="40"/>
      <c r="D46" s="36" t="s">
        <v>50</v>
      </c>
      <c r="E46" s="36"/>
      <c r="F46" s="36"/>
      <c r="G46" s="37">
        <v>0</v>
      </c>
      <c r="H46" s="37">
        <v>0</v>
      </c>
      <c r="I46" s="31"/>
      <c r="O46" s="46"/>
      <c r="P46" s="46"/>
      <c r="Q46" s="29"/>
    </row>
    <row r="47" spans="1:19" ht="15" x14ac:dyDescent="0.25">
      <c r="A47" s="30"/>
      <c r="B47" s="31"/>
      <c r="C47" s="32"/>
      <c r="D47" s="31"/>
      <c r="E47" s="32"/>
      <c r="F47" s="32"/>
      <c r="G47" s="28"/>
      <c r="H47" s="28"/>
      <c r="I47" s="31"/>
      <c r="J47" s="44" t="s">
        <v>51</v>
      </c>
      <c r="K47" s="44"/>
      <c r="L47" s="44"/>
      <c r="M47" s="44"/>
      <c r="N47" s="44"/>
      <c r="O47" s="47">
        <v>28738949.32</v>
      </c>
      <c r="P47" s="47">
        <v>23240767.469999999</v>
      </c>
      <c r="Q47" s="29"/>
    </row>
    <row r="48" spans="1:19" s="51" customFormat="1" ht="15" x14ac:dyDescent="0.25">
      <c r="A48" s="48"/>
      <c r="B48" s="49"/>
      <c r="C48" s="33" t="s">
        <v>52</v>
      </c>
      <c r="D48" s="33"/>
      <c r="E48" s="33"/>
      <c r="F48" s="33"/>
      <c r="G48" s="45">
        <f>G14-G27</f>
        <v>11316030.039999999</v>
      </c>
      <c r="H48" s="45">
        <f>H14-H27</f>
        <v>7256614.5799999833</v>
      </c>
      <c r="I48" s="49"/>
      <c r="J48" s="44" t="s">
        <v>53</v>
      </c>
      <c r="K48" s="44"/>
      <c r="L48" s="44"/>
      <c r="M48" s="44"/>
      <c r="N48" s="44"/>
      <c r="O48" s="47">
        <v>46657097.32</v>
      </c>
      <c r="P48" s="47">
        <v>28738949.32</v>
      </c>
      <c r="Q48" s="50"/>
      <c r="S48" s="52"/>
    </row>
    <row r="49" spans="1:18" s="51" customFormat="1" x14ac:dyDescent="0.2">
      <c r="A49" s="48"/>
      <c r="B49" s="49"/>
      <c r="C49" s="40"/>
      <c r="D49" s="40"/>
      <c r="E49" s="40"/>
      <c r="F49" s="40"/>
      <c r="G49" s="45"/>
      <c r="H49" s="45"/>
      <c r="I49" s="49"/>
      <c r="O49" s="53"/>
      <c r="Q49" s="50"/>
    </row>
    <row r="50" spans="1:18" ht="14.25" customHeight="1" x14ac:dyDescent="0.2">
      <c r="A50" s="54"/>
      <c r="B50" s="55"/>
      <c r="C50" s="56"/>
      <c r="D50" s="56"/>
      <c r="E50" s="56"/>
      <c r="F50" s="56"/>
      <c r="G50" s="57"/>
      <c r="H50" s="57"/>
      <c r="I50" s="55"/>
      <c r="J50" s="58"/>
      <c r="K50" s="58"/>
      <c r="L50" s="58"/>
      <c r="M50" s="58"/>
      <c r="N50" s="58"/>
      <c r="O50" s="59"/>
      <c r="P50" s="58"/>
      <c r="Q50" s="60"/>
    </row>
    <row r="51" spans="1:18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8" ht="5.25" customHeight="1" x14ac:dyDescent="0.2">
      <c r="A52" s="31"/>
      <c r="I52" s="31"/>
      <c r="J52" s="4"/>
      <c r="K52" s="4"/>
      <c r="L52" s="4"/>
      <c r="M52" s="4"/>
      <c r="N52" s="4"/>
      <c r="O52" s="61"/>
      <c r="P52" s="4"/>
      <c r="Q52" s="4"/>
    </row>
    <row r="53" spans="1:18" ht="15" customHeight="1" x14ac:dyDescent="0.2">
      <c r="A53" s="4"/>
      <c r="B53" s="62" t="s">
        <v>54</v>
      </c>
      <c r="C53" s="63"/>
      <c r="D53" s="63"/>
      <c r="E53" s="63"/>
      <c r="F53" s="63"/>
      <c r="G53" s="63"/>
      <c r="H53" s="63"/>
      <c r="I53" s="63"/>
      <c r="J53" s="63"/>
      <c r="K53" s="4"/>
      <c r="L53" s="4"/>
      <c r="M53" s="4"/>
      <c r="N53" s="4"/>
      <c r="O53" s="64"/>
      <c r="P53" s="64"/>
      <c r="Q53" s="64"/>
      <c r="R53" s="64"/>
    </row>
    <row r="54" spans="1:18" ht="22.5" customHeight="1" x14ac:dyDescent="0.2">
      <c r="A54" s="4"/>
      <c r="B54" s="63"/>
      <c r="C54" s="65"/>
      <c r="D54" s="66"/>
      <c r="E54" s="66"/>
      <c r="F54" s="4"/>
      <c r="G54" s="67"/>
      <c r="H54" s="65"/>
      <c r="I54" s="66"/>
      <c r="J54" s="66"/>
      <c r="K54" s="4"/>
      <c r="L54" s="4"/>
      <c r="M54" s="4"/>
      <c r="N54" s="4"/>
      <c r="O54" s="64"/>
      <c r="P54" s="4"/>
      <c r="Q54" s="4"/>
    </row>
    <row r="55" spans="1:18" ht="29.25" customHeight="1" x14ac:dyDescent="0.2">
      <c r="A55" s="4"/>
      <c r="B55" s="63"/>
      <c r="C55" s="65"/>
      <c r="D55" s="68"/>
      <c r="E55" s="68"/>
      <c r="F55" s="68"/>
      <c r="G55" s="69"/>
      <c r="H55" s="65"/>
      <c r="I55" s="66"/>
      <c r="J55" s="66"/>
      <c r="K55" s="4"/>
      <c r="L55" s="70"/>
      <c r="M55" s="71"/>
      <c r="N55" s="71"/>
      <c r="O55" s="71"/>
      <c r="P55" s="61"/>
      <c r="Q55" s="4"/>
    </row>
    <row r="56" spans="1:18" ht="14.1" customHeight="1" x14ac:dyDescent="0.2">
      <c r="A56" s="4"/>
      <c r="B56" s="72"/>
      <c r="C56" s="4"/>
      <c r="D56" s="73" t="s">
        <v>55</v>
      </c>
      <c r="E56" s="73"/>
      <c r="F56" s="73"/>
      <c r="G56" s="70"/>
      <c r="H56" s="4"/>
      <c r="I56" s="74"/>
      <c r="J56" s="4"/>
      <c r="K56" s="6"/>
      <c r="L56" s="75"/>
      <c r="M56" s="76" t="s">
        <v>56</v>
      </c>
      <c r="N56" s="76"/>
      <c r="O56" s="76"/>
      <c r="P56" s="4"/>
      <c r="Q56" s="4"/>
    </row>
    <row r="57" spans="1:18" ht="49.5" customHeight="1" x14ac:dyDescent="0.2">
      <c r="A57" s="4"/>
      <c r="B57" s="77"/>
      <c r="C57" s="4"/>
      <c r="D57" s="78" t="s">
        <v>57</v>
      </c>
      <c r="E57" s="78"/>
      <c r="F57" s="78"/>
      <c r="G57" s="79"/>
      <c r="H57" s="4"/>
      <c r="I57" s="74"/>
      <c r="J57" s="4"/>
      <c r="L57" s="80"/>
      <c r="M57" s="78" t="s">
        <v>58</v>
      </c>
      <c r="N57" s="78"/>
      <c r="O57" s="78"/>
      <c r="P57" s="4"/>
      <c r="Q57" s="4"/>
    </row>
  </sheetData>
  <sheetProtection formatCells="0" selectLockedCells="1"/>
  <mergeCells count="58">
    <mergeCell ref="D57:F57"/>
    <mergeCell ref="M57:O57"/>
    <mergeCell ref="D44:F44"/>
    <mergeCell ref="D46:F46"/>
    <mergeCell ref="J47:N47"/>
    <mergeCell ref="C48:F48"/>
    <mergeCell ref="J48:N48"/>
    <mergeCell ref="D56:F56"/>
    <mergeCell ref="M56:O56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.39370078740157483" bottom="0" header="0" footer="0"/>
  <pageSetup scale="58" fitToHeight="0" orientation="landscape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2020-10-13T17:32:51Z</dcterms:created>
  <dcterms:modified xsi:type="dcterms:W3CDTF">2020-10-13T17:33:05Z</dcterms:modified>
</cp:coreProperties>
</file>