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0" yWindow="0" windowWidth="28800" windowHeight="11730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ECSF!$A$1:$K$62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I46" i="1"/>
  <c r="I42" i="1" s="1"/>
  <c r="J42" i="1"/>
  <c r="I40" i="1"/>
  <c r="J40" i="1" s="1"/>
  <c r="I36" i="1"/>
  <c r="E34" i="1"/>
  <c r="D34" i="1"/>
  <c r="E33" i="1"/>
  <c r="D33" i="1"/>
  <c r="J32" i="1"/>
  <c r="I32" i="1"/>
  <c r="E32" i="1"/>
  <c r="D32" i="1"/>
  <c r="J31" i="1"/>
  <c r="I31" i="1"/>
  <c r="J30" i="1"/>
  <c r="I30" i="1"/>
  <c r="E30" i="1"/>
  <c r="D30" i="1"/>
  <c r="J29" i="1"/>
  <c r="I29" i="1"/>
  <c r="J28" i="1"/>
  <c r="I28" i="1"/>
  <c r="D28" i="1"/>
  <c r="I27" i="1"/>
  <c r="I25" i="1" s="1"/>
  <c r="I12" i="1" s="1"/>
  <c r="D27" i="1"/>
  <c r="E27" i="1" s="1"/>
  <c r="D26" i="1"/>
  <c r="D24" i="1" s="1"/>
  <c r="D22" i="1"/>
  <c r="E22" i="1" s="1"/>
  <c r="D21" i="1"/>
  <c r="E21" i="1" s="1"/>
  <c r="I20" i="1"/>
  <c r="J20" i="1" s="1"/>
  <c r="D20" i="1"/>
  <c r="E20" i="1" s="1"/>
  <c r="I19" i="1"/>
  <c r="J19" i="1" s="1"/>
  <c r="E19" i="1"/>
  <c r="J18" i="1"/>
  <c r="I18" i="1"/>
  <c r="J17" i="1"/>
  <c r="I17" i="1"/>
  <c r="I14" i="1"/>
  <c r="E14" i="1" l="1"/>
  <c r="J14" i="1"/>
  <c r="I34" i="1"/>
  <c r="D14" i="1"/>
  <c r="D12" i="1" s="1"/>
  <c r="E26" i="1"/>
  <c r="E24" i="1" s="1"/>
  <c r="J27" i="1"/>
  <c r="J25" i="1" s="1"/>
  <c r="J52" i="1"/>
  <c r="J50" i="1" s="1"/>
  <c r="J34" i="1" s="1"/>
  <c r="J12" i="1" l="1"/>
  <c r="E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<sst xmlns="http://schemas.openxmlformats.org/spreadsheetml/2006/main" count="66" uniqueCount="63">
  <si>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</si>
  <si>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del 2020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</si>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</sst>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SF-GTO-UTNG-1T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500000</v>
          </cell>
          <cell r="E30">
            <v>500000</v>
          </cell>
          <cell r="I30">
            <v>0</v>
          </cell>
          <cell r="J30">
            <v>0</v>
          </cell>
        </row>
        <row r="31">
          <cell r="D31">
            <v>96475716.129999995</v>
          </cell>
          <cell r="E31">
            <v>96475716.129999995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110" zoomScaleNormal="110" zoomScalePageLayoutView="80" workbookViewId="0">
      <selection activeCell="L12" sqref="L12:L13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434187.1</v>
      </c>
      <c r="E12" s="36">
        <f>E14+E24</f>
        <v>5757225.9499999993</v>
      </c>
      <c r="F12" s="33"/>
      <c r="G12" s="35" t="s">
        <v>9</v>
      </c>
      <c r="H12" s="35"/>
      <c r="I12" s="36">
        <f>I14+I25</f>
        <v>60723.47</v>
      </c>
      <c r="J12" s="36">
        <f>J14+J25</f>
        <v>684667.9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0</v>
      </c>
      <c r="E14" s="36">
        <f>SUM(E16:E22)</f>
        <v>5347464.669999999</v>
      </c>
      <c r="F14" s="33"/>
      <c r="G14" s="35" t="s">
        <v>11</v>
      </c>
      <c r="H14" s="35"/>
      <c r="I14" s="36">
        <f>SUM(I16:I23)</f>
        <v>60723.47</v>
      </c>
      <c r="J14" s="36">
        <f>SUM(J16:J23)</f>
        <v>684667.9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0</v>
      </c>
      <c r="E16" s="42">
        <v>4532860.8099999996</v>
      </c>
      <c r="F16" s="33"/>
      <c r="G16" s="43" t="s">
        <v>13</v>
      </c>
      <c r="H16" s="43"/>
      <c r="I16" s="42">
        <v>0</v>
      </c>
      <c r="J16" s="42">
        <v>684667.9</v>
      </c>
      <c r="K16" s="29"/>
    </row>
    <row r="17" spans="1:11" x14ac:dyDescent="0.2">
      <c r="A17" s="34"/>
      <c r="B17" s="43" t="s">
        <v>14</v>
      </c>
      <c r="C17" s="43"/>
      <c r="D17" s="42">
        <v>0</v>
      </c>
      <c r="E17" s="42">
        <v>132042.85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3" t="s">
        <v>16</v>
      </c>
      <c r="C18" s="43"/>
      <c r="D18" s="42">
        <v>0</v>
      </c>
      <c r="E18" s="42">
        <v>682561.01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0</v>
      </c>
      <c r="J21" s="42"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60723.31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0.16</v>
      </c>
      <c r="J23" s="42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434187.1</v>
      </c>
      <c r="E24" s="36">
        <f>SUM(E26:E34)</f>
        <v>409761.28000000003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434187.1</v>
      </c>
      <c r="E29" s="42">
        <v>0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0</v>
      </c>
      <c r="E31" s="42">
        <v>409761.28000000003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6155218.1500000004</v>
      </c>
      <c r="J34" s="36">
        <f>J36+J42+J50</f>
        <v>208234.87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I38+I39</f>
        <v>0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0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6155218.1500000004</v>
      </c>
      <c r="J42" s="36">
        <f>SUM(J44:J48)</f>
        <v>208234.87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5211404.46</v>
      </c>
      <c r="J44" s="42"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3" t="s">
        <v>51</v>
      </c>
      <c r="H45" s="43"/>
      <c r="I45" s="42">
        <v>943813.69</v>
      </c>
      <c r="J45" s="42">
        <v>0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v>208234.87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0</v>
      </c>
      <c r="J47" s="42">
        <v>0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49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G59" s="70"/>
      <c r="H59" s="71"/>
      <c r="I59" s="63"/>
      <c r="J59" s="63"/>
    </row>
    <row r="60" spans="1:11" ht="14.1" customHeight="1" x14ac:dyDescent="0.2">
      <c r="B60" s="72"/>
      <c r="C60" s="73" t="s">
        <v>59</v>
      </c>
      <c r="D60" s="73"/>
      <c r="E60" s="63"/>
      <c r="F60" s="63"/>
      <c r="G60" s="74" t="s">
        <v>60</v>
      </c>
      <c r="H60" s="74"/>
      <c r="I60" s="40"/>
      <c r="J60" s="63"/>
    </row>
    <row r="61" spans="1:11" ht="54.75" customHeight="1" x14ac:dyDescent="0.2">
      <c r="B61" s="75"/>
      <c r="C61" s="76" t="s">
        <v>61</v>
      </c>
      <c r="D61" s="76"/>
      <c r="E61" s="77"/>
      <c r="F61" s="77"/>
      <c r="G61" s="76" t="s">
        <v>62</v>
      </c>
      <c r="H61" s="76"/>
      <c r="I61" s="40"/>
      <c r="J61" s="63"/>
    </row>
    <row r="62" spans="1:11" x14ac:dyDescent="0.2">
      <c r="A62" s="78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2020-04-20T16:53:46Z</dcterms:created>
  <dcterms:modified xsi:type="dcterms:W3CDTF">2020-04-20T16:54:23Z</dcterms:modified>
</cp:coreProperties>
</file>