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C42" i="3"/>
  <c r="H16" i="3"/>
  <c r="F26" i="2"/>
  <c r="D26" i="2"/>
  <c r="B26" i="2"/>
  <c r="G79" i="1"/>
  <c r="C79" i="1"/>
  <c r="H43" i="1"/>
  <c r="D4" i="1"/>
  <c r="H23" i="1"/>
  <c r="F79" i="1"/>
  <c r="H13" i="1"/>
  <c r="H98" i="1"/>
  <c r="H118" i="1"/>
  <c r="E26" i="2"/>
  <c r="C5" i="3"/>
  <c r="C79" i="3" s="1"/>
  <c r="G5" i="3"/>
  <c r="G79" i="3" s="1"/>
  <c r="E4" i="4"/>
  <c r="E27" i="4" s="1"/>
  <c r="G19" i="4"/>
  <c r="F4" i="1"/>
  <c r="D79" i="1"/>
  <c r="D79" i="3"/>
  <c r="F79" i="3"/>
  <c r="C16" i="4"/>
  <c r="C4" i="1"/>
  <c r="C154" i="1" s="1"/>
  <c r="G4" i="1"/>
  <c r="G154" i="1" s="1"/>
  <c r="H66" i="1"/>
  <c r="H70" i="1"/>
  <c r="H88" i="1"/>
  <c r="H108" i="1"/>
  <c r="H128" i="1"/>
  <c r="H132" i="1"/>
  <c r="C26" i="2"/>
  <c r="F42" i="3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2" i="3" l="1"/>
  <c r="G26" i="2"/>
  <c r="H79" i="1"/>
  <c r="F154" i="1"/>
  <c r="D154" i="1"/>
  <c r="G4" i="4"/>
  <c r="G27" i="4" s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<sst xmlns="http://schemas.openxmlformats.org/spreadsheetml/2006/main" count="479" uniqueCount="336">
  <si>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</si>
  <si>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</si>
  <si>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</si>
  <si>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</si>
  <si>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</si>
  <si>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</si>
  <si>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</si>
  <si>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</si>
  <si>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</si>
  <si>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</si>
  <si>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</si>
  <si>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</si>
  <si>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</si>
  <si>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</si>
  <si>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</si>
  <si>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</si>
  <si>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</si>
  <si>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</si>
  <si>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</si>
  <si>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</si>
  <si>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</si>
  <si>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</si>
  <si>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</si>
  <si>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</si>
  <si>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</si>
  <si>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</si>
  <si>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</si>
  <si>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</si>
  <si>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</si>
  <si>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</si>
  <si>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</si>
  <si>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</si>
  <si>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</si>
  <si>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</si>
  <si>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</si>
  <si>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</si>
  <si>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</si>
  <si>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</si>
  <si>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</si>
  <si>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</si>
  <si>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</si>
  <si>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</si>
  <si>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</si>
  <si>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</si>
  <si>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</si>
  <si>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</si>
  <si>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</si>
  <si>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</si>
  <si>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</si>
  <si>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</si>
  <si>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</si>
  <si>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</si>
  <si>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</si>
  <si>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</si>
  <si>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</si>
  <si>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</si>
  <si>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</si>
  <si>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</si>
  <si>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</si>
  <si>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</si>
  <si>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</si>
  <si>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</si>
  <si>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</si>
  <si>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</si>
  <si>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</si>
  <si>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</si>
  <si>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</si>
  <si>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</si>
  <si>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</si>
  <si>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</si>
  <si>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</si>
  <si>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</si>
  <si>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</si>
  <si>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</si>
  <si>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</si>
  <si>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</si>
  <si>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</si>
  <si>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</si>
  <si>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</si>
  <si>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</si>
  <si>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</si>
  <si>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</si>
  <si>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</si>
  <si>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</si>
  <si>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</si>
  <si>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</si>
  <si>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</si>
  <si>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</si>
  <si>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</si>
  <si>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</si>
  <si>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</si>
  <si>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</si>
  <si>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</si>
  <si>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</si>
  <si>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</si>
  <si>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</si>
  <si>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</si>
  <si>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</si>
  <si>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</si>
  <si>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</si>
  <si>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</si>
  <si>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</si>
  <si>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</si>
  <si>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</si>
  <si>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</si>
  <si>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</si>
  <si>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</si>
  <si>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</si>
  <si>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</si>
  <si>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</si>
  <si>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</si>
  <si>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</si>
  <si>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</si>
  <si>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</si>
  <si>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</si>
  <si>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</si>
  <si>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</si>
  <si>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</si>
  <si>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</si>
  <si>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</si>
  <si>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</si>
  <si>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</si>
  <si>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</si>
  <si>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</si>
  <si>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</si>
  <si>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</si>
  <si>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</si>
  <si>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</si>
  <si>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</si>
  <si>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</si>
  <si>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</si>
  <si>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</si>
  <si>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</si>
  <si>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</si>
  <si>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</si>
  <si>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</si>
  <si>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</si>
  <si>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</si>
  <si>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</si>
  <si>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</si>
  <si>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</si>
  <si>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</si>
  <si>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</si>
  <si>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</si>
  <si>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</si>
  <si>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</si>
  <si>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</si>
  <si>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</si>
  <si>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</si>
  <si>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</si>
  <si>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</si>
  <si>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</si>
  <si>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</si>
  <si>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</si>
  <si>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</si>
  <si>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</si>
  <si>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</si>
  <si>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</si>
  <si>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</si>
  <si>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</si>
  <si>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</si>
  <si>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</si>
  <si>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</si>
  <si>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</si>
  <si>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</si>
  <si>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</si>
  <si>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</si>
  <si>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</si>
  <si>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</si>
  <si>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</si>
  <si>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</si>
  <si>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</si>
  <si>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</si>
  <si>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</si>
  <si>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</si>
  <si>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</si>
  <si>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</si>
  <si>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</si>
  <si>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</si>
  <si>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</si>
  <si>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</si>
  <si>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</si>
  <si>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</si>
  <si>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</si>
  <si>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</si>
  <si>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</si>
  <si>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</si>
  <si>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</si>
  <si>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</si>
  <si>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</si>
  <si>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</si>
  <si>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</si>
  <si>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</si>
  <si>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</si>
  <si>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</si>
  <si>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</si>
  <si>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</si>
  <si>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</si>
  <si>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</si>
  <si>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</si>
  <si>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</si>
  <si>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</si>
  <si>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</si>
  <si>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</si>
  <si>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</si>
  <si>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</si>
  <si>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</si>
  <si>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</si>
  <si>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</si>
  <si>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</si>
  <si>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</si>
  <si>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</si>
  <si>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</si>
  <si>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</si>
  <si>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</si>
  <si>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</si>
  <si>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</si>
  <si>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</si>
  <si>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</si>
  <si>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</si>
  <si>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</si>
  <si>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</si>
  <si>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</si>
  <si>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</si>
  <si>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</si>
  <si>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</si>
  <si>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</si>
  <si>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</si>
  <si>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</si>
  <si>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</si>
  <si>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</si>
  <si>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</si>
  <si>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</si>
  <si>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</si>
  <si>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</si>
  <si>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</si>
  <si>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</si>
  <si>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</si>
  <si>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</si>
  <si>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</si>
  <si>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</si>
  <si>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</si>
  <si>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</si>
  <si>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</si>
  <si>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</si>
  <si>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</si>
  <si>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</si>
  <si>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</si>
  <si>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</si>
  <si>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</si>
  <si>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</si>
  <si>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</si>
  <si>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</si>
  <si>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</si>
  <si>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</si>
  <si>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</si>
  <si>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</si>
  <si>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</si>
  <si>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</si>
  <si>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</si>
  <si>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</si>
  <si>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</si>
  <si>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</si>
  <si>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</si>
  <si>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</si>
  <si>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</si>
  <si>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</si>
  <si>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</si>
  <si>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</si>
  <si>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</si>
  <si>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</si>
  <si>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</si>
  <si>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</si>
  <si>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</si>
  <si>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</si>
  <si>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</si>
  <si>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</si>
  <si>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</si>
  <si>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</si>
  <si>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</si>
  <si>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</si>
  <si>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</si>
  <si>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</si>
  <si>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</si>
  <si>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</si>
  <si>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</si>
  <si>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</si>
  <si>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</si>
  <si>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</si>
  <si>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</si>
  <si>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</si>
  <si>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</si>
  <si>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</si>
  <si>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</si>
  <si>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</si>
  <si>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</si>
  <si>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</si>
  <si>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</si>
  <si>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</si>
  <si>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</si>
  <si>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</si>
  <si>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</si>
  <si>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</si>
  <si>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</si>
  <si>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</si>
  <si>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</si>
  <si>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</si>
  <si>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</si>
  <si>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</si>
  <si>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</si>
  <si>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</si>
  <si>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</si>
  <si>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</si>
  <si>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</si>
  <si>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</si>
  <si>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</si>
  <si>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</si>
  <si>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</si>
  <si>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</si>
  <si>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</si>
  <si>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</si>
  <si>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</si>
  <si>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</si>
  <si>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</si>
  <si>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</si>
  <si>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</si>
  <si>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</si>
  <si>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2019
PESOS</t>
  </si>
  <si>
    <t>UNIVERSIDAD TECNOLOGICA DEL NORTE DE GUANAJUATO
Estado Analítico del Ejercicio del Presupuesto de Egresos Detallado - LDF
Clasificación Funcional (Finalidad y Función)
al 31 de Marzo de 2019
PESOS</t>
  </si>
  <si>
    <t>UNIVERSIDAD TECNOLOGICA DEL NORTE DE GUANAJUATO
Estado Analítico del Ejercicio del Presupuesto de Egresos Detallado - LDF
Clasificación de Servicios Personales por Categoría
al 31 de Marzo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</si>
  <si>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</si>
  <si>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</si>
  <si>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</si>
  <si>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ENCARGADO DE RECTORÍA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</si>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</sst>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6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24" workbookViewId="0">
      <selection activeCell="H163" sqref="H16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779213.64</v>
      </c>
      <c r="E4" s="5">
        <f t="shared" si="0"/>
        <v>64560745.370000005</v>
      </c>
      <c r="F4" s="5">
        <f t="shared" si="0"/>
        <v>20555788.07</v>
      </c>
      <c r="G4" s="5">
        <f t="shared" si="0"/>
        <v>20555788.07</v>
      </c>
      <c r="H4" s="5">
        <f t="shared" si="0"/>
        <v>44004957.299999997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0</v>
      </c>
      <c r="E5" s="6">
        <f t="shared" si="1"/>
        <v>38265539.560000002</v>
      </c>
      <c r="F5" s="6">
        <f t="shared" si="1"/>
        <v>17722993.010000002</v>
      </c>
      <c r="G5" s="6">
        <f t="shared" si="1"/>
        <v>17722993.010000002</v>
      </c>
      <c r="H5" s="6">
        <f t="shared" si="1"/>
        <v>20542546.550000001</v>
      </c>
    </row>
    <row r="6" spans="1:8">
      <c r="A6" s="35" t="s">
        <v>144</v>
      </c>
      <c r="B6" s="36" t="s">
        <v>10</v>
      </c>
      <c r="C6" s="7">
        <v>7618137.1699999999</v>
      </c>
      <c r="D6" s="7">
        <v>0</v>
      </c>
      <c r="E6" s="7">
        <f>C6+D6</f>
        <v>7618137.1699999999</v>
      </c>
      <c r="F6" s="7">
        <v>3376990.72</v>
      </c>
      <c r="G6" s="7">
        <v>3376990.72</v>
      </c>
      <c r="H6" s="7">
        <f>E6-F6</f>
        <v>4241146.4499999993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6698091.9800000004</v>
      </c>
      <c r="G7" s="7">
        <v>6698091.9800000004</v>
      </c>
      <c r="H7" s="7">
        <f t="shared" ref="H7:H70" si="3">E7-F7</f>
        <v>4294939.0199999996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0</v>
      </c>
      <c r="E8" s="7">
        <f t="shared" si="2"/>
        <v>4551040.0199999996</v>
      </c>
      <c r="F8" s="7">
        <v>77131.06</v>
      </c>
      <c r="G8" s="7">
        <v>77131.06</v>
      </c>
      <c r="H8" s="7">
        <f t="shared" si="3"/>
        <v>4473908.96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3490827.38</v>
      </c>
      <c r="G9" s="7">
        <v>3490827.38</v>
      </c>
      <c r="H9" s="7">
        <f t="shared" si="3"/>
        <v>3202805.7300000004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0</v>
      </c>
      <c r="E10" s="7">
        <f t="shared" si="2"/>
        <v>7749698.2599999998</v>
      </c>
      <c r="F10" s="7">
        <v>3424905.36</v>
      </c>
      <c r="G10" s="7">
        <v>3424905.36</v>
      </c>
      <c r="H10" s="7">
        <f t="shared" si="3"/>
        <v>4324792.9000000004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655046.51</v>
      </c>
      <c r="G12" s="7">
        <v>655046.51</v>
      </c>
      <c r="H12" s="7">
        <f t="shared" si="3"/>
        <v>4953.4899999999907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100000</v>
      </c>
      <c r="E13" s="6">
        <f t="shared" si="4"/>
        <v>4677186.040000001</v>
      </c>
      <c r="F13" s="6">
        <f t="shared" si="4"/>
        <v>297765.91000000003</v>
      </c>
      <c r="G13" s="6">
        <f t="shared" si="4"/>
        <v>297765.91000000003</v>
      </c>
      <c r="H13" s="6">
        <f t="shared" si="3"/>
        <v>4379420.1300000008</v>
      </c>
    </row>
    <row r="14" spans="1:8">
      <c r="A14" s="35" t="s">
        <v>151</v>
      </c>
      <c r="B14" s="36" t="s">
        <v>18</v>
      </c>
      <c r="C14" s="7">
        <v>1600887.84</v>
      </c>
      <c r="D14" s="7">
        <v>100000</v>
      </c>
      <c r="E14" s="7">
        <f t="shared" ref="E14:E22" si="5">C14+D14</f>
        <v>1700887.84</v>
      </c>
      <c r="F14" s="7">
        <v>44521.2</v>
      </c>
      <c r="G14" s="7">
        <v>44521.2</v>
      </c>
      <c r="H14" s="7">
        <f t="shared" si="3"/>
        <v>1656366.6400000001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0</v>
      </c>
      <c r="E15" s="7">
        <f t="shared" si="5"/>
        <v>520613.03</v>
      </c>
      <c r="F15" s="7">
        <v>50485.36</v>
      </c>
      <c r="G15" s="7">
        <v>50485.36</v>
      </c>
      <c r="H15" s="7">
        <f t="shared" si="3"/>
        <v>470127.67000000004</v>
      </c>
    </row>
    <row r="16" spans="1:8">
      <c r="A16" s="35" t="s">
        <v>153</v>
      </c>
      <c r="B16" s="36" t="s">
        <v>20</v>
      </c>
      <c r="C16" s="7">
        <v>3000</v>
      </c>
      <c r="D16" s="7">
        <v>0</v>
      </c>
      <c r="E16" s="7">
        <f t="shared" si="5"/>
        <v>3000</v>
      </c>
      <c r="F16" s="7">
        <v>0</v>
      </c>
      <c r="G16" s="7">
        <v>0</v>
      </c>
      <c r="H16" s="7">
        <f t="shared" si="3"/>
        <v>3000</v>
      </c>
    </row>
    <row r="17" spans="1:8">
      <c r="A17" s="35" t="s">
        <v>154</v>
      </c>
      <c r="B17" s="36" t="s">
        <v>21</v>
      </c>
      <c r="C17" s="7">
        <v>752038.35</v>
      </c>
      <c r="D17" s="7">
        <v>0</v>
      </c>
      <c r="E17" s="7">
        <f t="shared" si="5"/>
        <v>752038.35</v>
      </c>
      <c r="F17" s="7">
        <v>3362.21</v>
      </c>
      <c r="G17" s="7">
        <v>3362.21</v>
      </c>
      <c r="H17" s="7">
        <f t="shared" si="3"/>
        <v>748676.14</v>
      </c>
    </row>
    <row r="18" spans="1:8">
      <c r="A18" s="35" t="s">
        <v>155</v>
      </c>
      <c r="B18" s="36" t="s">
        <v>22</v>
      </c>
      <c r="C18" s="7">
        <v>278174.51</v>
      </c>
      <c r="D18" s="7">
        <v>0</v>
      </c>
      <c r="E18" s="7">
        <f t="shared" si="5"/>
        <v>278174.51</v>
      </c>
      <c r="F18" s="7">
        <v>0</v>
      </c>
      <c r="G18" s="7">
        <v>0</v>
      </c>
      <c r="H18" s="7">
        <f t="shared" si="3"/>
        <v>278174.51</v>
      </c>
    </row>
    <row r="19" spans="1:8">
      <c r="A19" s="35" t="s">
        <v>156</v>
      </c>
      <c r="B19" s="36" t="s">
        <v>23</v>
      </c>
      <c r="C19" s="7">
        <v>1012251.16</v>
      </c>
      <c r="D19" s="7">
        <v>0</v>
      </c>
      <c r="E19" s="7">
        <f t="shared" si="5"/>
        <v>1012251.16</v>
      </c>
      <c r="F19" s="7">
        <v>188269.76</v>
      </c>
      <c r="G19" s="7">
        <v>188269.76</v>
      </c>
      <c r="H19" s="7">
        <f t="shared" si="3"/>
        <v>823981.4</v>
      </c>
    </row>
    <row r="20" spans="1:8">
      <c r="A20" s="35" t="s">
        <v>157</v>
      </c>
      <c r="B20" s="36" t="s">
        <v>24</v>
      </c>
      <c r="C20" s="7">
        <v>126844.17</v>
      </c>
      <c r="D20" s="7">
        <v>0</v>
      </c>
      <c r="E20" s="7">
        <f t="shared" si="5"/>
        <v>126844.17</v>
      </c>
      <c r="F20" s="7">
        <v>0</v>
      </c>
      <c r="G20" s="7">
        <v>0</v>
      </c>
      <c r="H20" s="7">
        <f t="shared" si="3"/>
        <v>126844.17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0</v>
      </c>
      <c r="E22" s="7">
        <f t="shared" si="5"/>
        <v>283376.98</v>
      </c>
      <c r="F22" s="7">
        <v>11127.38</v>
      </c>
      <c r="G22" s="7">
        <v>11127.38</v>
      </c>
      <c r="H22" s="7">
        <f t="shared" si="3"/>
        <v>272249.59999999998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679213.64</v>
      </c>
      <c r="E23" s="6">
        <f t="shared" si="6"/>
        <v>17844712.069999997</v>
      </c>
      <c r="F23" s="6">
        <f t="shared" si="6"/>
        <v>2430429.1500000004</v>
      </c>
      <c r="G23" s="6">
        <f t="shared" si="6"/>
        <v>2430429.1500000004</v>
      </c>
      <c r="H23" s="6">
        <f t="shared" si="3"/>
        <v>15414282.919999996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685703.52</v>
      </c>
      <c r="G24" s="7">
        <v>685703.52</v>
      </c>
      <c r="H24" s="7">
        <f t="shared" si="3"/>
        <v>1296573.26</v>
      </c>
    </row>
    <row r="25" spans="1:8">
      <c r="A25" s="35" t="s">
        <v>161</v>
      </c>
      <c r="B25" s="36" t="s">
        <v>29</v>
      </c>
      <c r="C25" s="7">
        <v>435056.8</v>
      </c>
      <c r="D25" s="7">
        <v>0</v>
      </c>
      <c r="E25" s="7">
        <f t="shared" si="7"/>
        <v>435056.8</v>
      </c>
      <c r="F25" s="7">
        <v>0</v>
      </c>
      <c r="G25" s="7">
        <v>0</v>
      </c>
      <c r="H25" s="7">
        <f t="shared" si="3"/>
        <v>435056.8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854213.64</v>
      </c>
      <c r="E26" s="7">
        <f t="shared" si="7"/>
        <v>5621125.9099999992</v>
      </c>
      <c r="F26" s="7">
        <v>762691.56</v>
      </c>
      <c r="G26" s="7">
        <v>762691.56</v>
      </c>
      <c r="H26" s="7">
        <f t="shared" si="3"/>
        <v>4858434.3499999996</v>
      </c>
    </row>
    <row r="27" spans="1:8">
      <c r="A27" s="35" t="s">
        <v>163</v>
      </c>
      <c r="B27" s="36" t="s">
        <v>31</v>
      </c>
      <c r="C27" s="7">
        <v>662144.64</v>
      </c>
      <c r="D27" s="7">
        <v>0</v>
      </c>
      <c r="E27" s="7">
        <f t="shared" si="7"/>
        <v>662144.64</v>
      </c>
      <c r="F27" s="7">
        <v>118083.51</v>
      </c>
      <c r="G27" s="7">
        <v>118083.51</v>
      </c>
      <c r="H27" s="7">
        <f t="shared" si="3"/>
        <v>544061.13</v>
      </c>
    </row>
    <row r="28" spans="1:8">
      <c r="A28" s="35" t="s">
        <v>164</v>
      </c>
      <c r="B28" s="36" t="s">
        <v>32</v>
      </c>
      <c r="C28" s="7">
        <v>4784431.7</v>
      </c>
      <c r="D28" s="7">
        <v>0</v>
      </c>
      <c r="E28" s="7">
        <f t="shared" si="7"/>
        <v>4784431.7</v>
      </c>
      <c r="F28" s="7">
        <v>453156.26</v>
      </c>
      <c r="G28" s="7">
        <v>453156.26</v>
      </c>
      <c r="H28" s="7">
        <f t="shared" si="3"/>
        <v>4331275.4400000004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55058.21</v>
      </c>
      <c r="G29" s="7">
        <v>55058.21</v>
      </c>
      <c r="H29" s="7">
        <f t="shared" si="3"/>
        <v>280782.31</v>
      </c>
    </row>
    <row r="30" spans="1:8">
      <c r="A30" s="35" t="s">
        <v>166</v>
      </c>
      <c r="B30" s="36" t="s">
        <v>34</v>
      </c>
      <c r="C30" s="7">
        <v>805590.85</v>
      </c>
      <c r="D30" s="7">
        <v>0</v>
      </c>
      <c r="E30" s="7">
        <f t="shared" si="7"/>
        <v>805590.85</v>
      </c>
      <c r="F30" s="7">
        <v>94336.08</v>
      </c>
      <c r="G30" s="7">
        <v>94336.08</v>
      </c>
      <c r="H30" s="7">
        <f t="shared" si="3"/>
        <v>711254.77</v>
      </c>
    </row>
    <row r="31" spans="1:8">
      <c r="A31" s="35" t="s">
        <v>167</v>
      </c>
      <c r="B31" s="36" t="s">
        <v>35</v>
      </c>
      <c r="C31" s="7">
        <v>2137102.92</v>
      </c>
      <c r="D31" s="7">
        <v>-100000</v>
      </c>
      <c r="E31" s="7">
        <f t="shared" si="7"/>
        <v>2037102.92</v>
      </c>
      <c r="F31" s="7">
        <v>77969.789999999994</v>
      </c>
      <c r="G31" s="7">
        <v>77969.789999999994</v>
      </c>
      <c r="H31" s="7">
        <f t="shared" si="3"/>
        <v>1959133.13</v>
      </c>
    </row>
    <row r="32" spans="1:8">
      <c r="A32" s="35" t="s">
        <v>168</v>
      </c>
      <c r="B32" s="36" t="s">
        <v>36</v>
      </c>
      <c r="C32" s="7">
        <v>1181141.95</v>
      </c>
      <c r="D32" s="7">
        <v>0</v>
      </c>
      <c r="E32" s="7">
        <f t="shared" si="7"/>
        <v>1181141.95</v>
      </c>
      <c r="F32" s="7">
        <v>183430.22</v>
      </c>
      <c r="G32" s="7">
        <v>183430.22</v>
      </c>
      <c r="H32" s="7">
        <f t="shared" si="3"/>
        <v>997711.73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104600</v>
      </c>
      <c r="G33" s="6">
        <f t="shared" si="8"/>
        <v>104600</v>
      </c>
      <c r="H33" s="6">
        <f t="shared" si="3"/>
        <v>605400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104600</v>
      </c>
      <c r="G37" s="7">
        <v>104600</v>
      </c>
      <c r="H37" s="7">
        <f t="shared" si="3"/>
        <v>605400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0</v>
      </c>
      <c r="E43" s="6">
        <f t="shared" si="10"/>
        <v>928440</v>
      </c>
      <c r="F43" s="6">
        <f t="shared" si="10"/>
        <v>0</v>
      </c>
      <c r="G43" s="6">
        <f t="shared" si="10"/>
        <v>0</v>
      </c>
      <c r="H43" s="6">
        <f t="shared" si="3"/>
        <v>928440</v>
      </c>
    </row>
    <row r="44" spans="1:8">
      <c r="A44" s="35" t="s">
        <v>176</v>
      </c>
      <c r="B44" s="36" t="s">
        <v>48</v>
      </c>
      <c r="C44" s="7">
        <v>556940</v>
      </c>
      <c r="D44" s="7">
        <v>0</v>
      </c>
      <c r="E44" s="7">
        <f t="shared" ref="E44:E52" si="11">C44+D44</f>
        <v>556940</v>
      </c>
      <c r="F44" s="7">
        <v>0</v>
      </c>
      <c r="G44" s="7">
        <v>0</v>
      </c>
      <c r="H44" s="7">
        <f t="shared" si="3"/>
        <v>556940</v>
      </c>
    </row>
    <row r="45" spans="1:8">
      <c r="A45" s="35" t="s">
        <v>177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0</v>
      </c>
      <c r="E49" s="7">
        <f t="shared" si="11"/>
        <v>363500</v>
      </c>
      <c r="F49" s="7">
        <v>0</v>
      </c>
      <c r="G49" s="7">
        <v>0</v>
      </c>
      <c r="H49" s="7">
        <f t="shared" si="3"/>
        <v>363500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0</v>
      </c>
      <c r="E57" s="6">
        <f t="shared" si="14"/>
        <v>2134867.7000000002</v>
      </c>
      <c r="F57" s="6">
        <f t="shared" si="14"/>
        <v>0</v>
      </c>
      <c r="G57" s="6">
        <f t="shared" si="14"/>
        <v>0</v>
      </c>
      <c r="H57" s="6">
        <f t="shared" si="3"/>
        <v>2134867.7000000002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0</v>
      </c>
      <c r="E65" s="7">
        <f t="shared" si="15"/>
        <v>2134867.7000000002</v>
      </c>
      <c r="F65" s="7">
        <v>0</v>
      </c>
      <c r="G65" s="7">
        <v>0</v>
      </c>
      <c r="H65" s="7">
        <f t="shared" si="3"/>
        <v>2134867.7000000002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42232190.710000001</v>
      </c>
      <c r="E79" s="8">
        <f t="shared" si="21"/>
        <v>42232190.710000001</v>
      </c>
      <c r="F79" s="8">
        <f t="shared" si="21"/>
        <v>432120.69999999995</v>
      </c>
      <c r="G79" s="8">
        <f t="shared" si="21"/>
        <v>432120.69999999995</v>
      </c>
      <c r="H79" s="8">
        <f t="shared" si="21"/>
        <v>41800070.009999998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34729060.899999999</v>
      </c>
      <c r="E80" s="8">
        <f t="shared" si="22"/>
        <v>34729060.899999999</v>
      </c>
      <c r="F80" s="8">
        <f t="shared" si="22"/>
        <v>307944.53999999998</v>
      </c>
      <c r="G80" s="8">
        <f t="shared" si="22"/>
        <v>307944.53999999998</v>
      </c>
      <c r="H80" s="8">
        <f t="shared" si="22"/>
        <v>34421116.359999999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0</v>
      </c>
      <c r="G81" s="9">
        <v>0</v>
      </c>
      <c r="H81" s="9">
        <f t="shared" ref="H81:H144" si="24">E81-F81</f>
        <v>7618137.1699999999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0</v>
      </c>
      <c r="G82" s="9">
        <v>0</v>
      </c>
      <c r="H82" s="9">
        <f t="shared" si="24"/>
        <v>8467670.1999999993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0</v>
      </c>
      <c r="G83" s="9">
        <v>0</v>
      </c>
      <c r="H83" s="9">
        <f t="shared" si="24"/>
        <v>4349922.16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307944.53999999998</v>
      </c>
      <c r="G84" s="9">
        <v>307944.53999999998</v>
      </c>
      <c r="H84" s="9">
        <f t="shared" si="24"/>
        <v>6385688.5700000003</v>
      </c>
    </row>
    <row r="85" spans="1:8">
      <c r="A85" s="35" t="s">
        <v>208</v>
      </c>
      <c r="B85" s="40" t="s">
        <v>14</v>
      </c>
      <c r="C85" s="9">
        <v>0</v>
      </c>
      <c r="D85" s="9">
        <v>7599698.2599999998</v>
      </c>
      <c r="E85" s="7">
        <f t="shared" si="23"/>
        <v>7599698.2599999998</v>
      </c>
      <c r="F85" s="9">
        <v>0</v>
      </c>
      <c r="G85" s="9">
        <v>0</v>
      </c>
      <c r="H85" s="9">
        <f t="shared" si="24"/>
        <v>7599698.2599999998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0</v>
      </c>
      <c r="G88" s="8">
        <f t="shared" si="25"/>
        <v>0</v>
      </c>
      <c r="H88" s="8">
        <f t="shared" si="24"/>
        <v>2193555.83</v>
      </c>
    </row>
    <row r="89" spans="1:8">
      <c r="A89" s="35" t="s">
        <v>211</v>
      </c>
      <c r="B89" s="40" t="s">
        <v>18</v>
      </c>
      <c r="C89" s="9">
        <v>0</v>
      </c>
      <c r="D89" s="9">
        <v>607877.38</v>
      </c>
      <c r="E89" s="7">
        <f t="shared" ref="E89:E97" si="26">C89+D89</f>
        <v>607877.38</v>
      </c>
      <c r="F89" s="9">
        <v>0</v>
      </c>
      <c r="G89" s="9">
        <v>0</v>
      </c>
      <c r="H89" s="9">
        <f t="shared" si="24"/>
        <v>607877.38</v>
      </c>
    </row>
    <row r="90" spans="1:8">
      <c r="A90" s="35" t="s">
        <v>212</v>
      </c>
      <c r="B90" s="40" t="s">
        <v>19</v>
      </c>
      <c r="C90" s="9">
        <v>0</v>
      </c>
      <c r="D90" s="9">
        <v>120278.03</v>
      </c>
      <c r="E90" s="7">
        <f t="shared" si="26"/>
        <v>120278.03</v>
      </c>
      <c r="F90" s="9">
        <v>0</v>
      </c>
      <c r="G90" s="9">
        <v>0</v>
      </c>
      <c r="H90" s="9">
        <f t="shared" si="24"/>
        <v>120278.03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529386.85</v>
      </c>
      <c r="E92" s="7">
        <f t="shared" si="26"/>
        <v>529386.85</v>
      </c>
      <c r="F92" s="9">
        <v>0</v>
      </c>
      <c r="G92" s="9">
        <v>0</v>
      </c>
      <c r="H92" s="9">
        <f t="shared" si="24"/>
        <v>529386.85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0</v>
      </c>
      <c r="G93" s="9">
        <v>0</v>
      </c>
      <c r="H93" s="9">
        <f t="shared" si="24"/>
        <v>134604.23000000001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0</v>
      </c>
      <c r="G94" s="9">
        <v>0</v>
      </c>
      <c r="H94" s="9">
        <f t="shared" si="24"/>
        <v>624751.16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148414.01</v>
      </c>
      <c r="E97" s="7">
        <f t="shared" si="26"/>
        <v>148414.01</v>
      </c>
      <c r="F97" s="9">
        <v>0</v>
      </c>
      <c r="G97" s="9">
        <v>0</v>
      </c>
      <c r="H97" s="9">
        <f t="shared" si="24"/>
        <v>148414.01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109176.16</v>
      </c>
      <c r="G98" s="8">
        <f t="shared" si="27"/>
        <v>109176.16</v>
      </c>
      <c r="H98" s="8">
        <f t="shared" si="24"/>
        <v>5158813.1100000003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0</v>
      </c>
      <c r="G99" s="9">
        <v>0</v>
      </c>
      <c r="H99" s="9">
        <f t="shared" si="24"/>
        <v>906065.14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1451788.64</v>
      </c>
      <c r="E101" s="7">
        <f t="shared" si="28"/>
        <v>1451788.64</v>
      </c>
      <c r="F101" s="9">
        <v>0</v>
      </c>
      <c r="G101" s="9">
        <v>0</v>
      </c>
      <c r="H101" s="9">
        <f t="shared" si="24"/>
        <v>1451788.64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0</v>
      </c>
      <c r="G102" s="9">
        <v>0</v>
      </c>
      <c r="H102" s="9">
        <f t="shared" si="24"/>
        <v>229032.64</v>
      </c>
    </row>
    <row r="103" spans="1:8">
      <c r="A103" s="35" t="s">
        <v>224</v>
      </c>
      <c r="B103" s="40" t="s">
        <v>32</v>
      </c>
      <c r="C103" s="9">
        <v>0</v>
      </c>
      <c r="D103" s="9">
        <v>1356241.33</v>
      </c>
      <c r="E103" s="7">
        <f t="shared" si="28"/>
        <v>1356241.33</v>
      </c>
      <c r="F103" s="9">
        <v>0</v>
      </c>
      <c r="G103" s="9">
        <v>0</v>
      </c>
      <c r="H103" s="9">
        <f t="shared" si="24"/>
        <v>1356241.33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6527</v>
      </c>
      <c r="G105" s="9">
        <v>6527</v>
      </c>
      <c r="H105" s="9">
        <f t="shared" si="24"/>
        <v>479001.83</v>
      </c>
    </row>
    <row r="106" spans="1:8">
      <c r="A106" s="35" t="s">
        <v>227</v>
      </c>
      <c r="B106" s="40" t="s">
        <v>35</v>
      </c>
      <c r="C106" s="9">
        <v>0</v>
      </c>
      <c r="D106" s="9">
        <v>171193.79</v>
      </c>
      <c r="E106" s="7">
        <f t="shared" si="28"/>
        <v>171193.79</v>
      </c>
      <c r="F106" s="9">
        <v>0</v>
      </c>
      <c r="G106" s="9">
        <v>0</v>
      </c>
      <c r="H106" s="9">
        <f t="shared" si="24"/>
        <v>171193.79</v>
      </c>
    </row>
    <row r="107" spans="1:8">
      <c r="A107" s="35" t="s">
        <v>228</v>
      </c>
      <c r="B107" s="40" t="s">
        <v>36</v>
      </c>
      <c r="C107" s="9">
        <v>0</v>
      </c>
      <c r="D107" s="9">
        <v>459741.58</v>
      </c>
      <c r="E107" s="7">
        <f t="shared" si="28"/>
        <v>459741.58</v>
      </c>
      <c r="F107" s="9">
        <v>102649.16</v>
      </c>
      <c r="G107" s="9">
        <v>102649.16</v>
      </c>
      <c r="H107" s="9">
        <f t="shared" si="24"/>
        <v>357092.42000000004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15000</v>
      </c>
      <c r="G108" s="8">
        <f t="shared" si="29"/>
        <v>15000</v>
      </c>
      <c r="H108" s="8">
        <f t="shared" si="24"/>
        <v>26584.71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15000</v>
      </c>
      <c r="G112" s="9">
        <v>15000</v>
      </c>
      <c r="H112" s="9">
        <f t="shared" si="24"/>
        <v>26584.71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43011404.350000001</v>
      </c>
      <c r="E154" s="8">
        <f t="shared" si="42"/>
        <v>106792936.08000001</v>
      </c>
      <c r="F154" s="8">
        <f t="shared" si="42"/>
        <v>20987908.77</v>
      </c>
      <c r="G154" s="8">
        <f t="shared" si="42"/>
        <v>20987908.77</v>
      </c>
      <c r="H154" s="8">
        <f t="shared" si="42"/>
        <v>85805027.310000002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6">
      <c r="B162" s="84" t="s">
        <v>331</v>
      </c>
      <c r="C162" s="84"/>
      <c r="E162" s="85"/>
      <c r="F162" s="85"/>
    </row>
    <row r="163" spans="2:6">
      <c r="B163" s="84" t="s">
        <v>332</v>
      </c>
      <c r="C163" s="84"/>
      <c r="E163" s="84" t="s">
        <v>334</v>
      </c>
      <c r="F163" s="84"/>
    </row>
    <row r="164" spans="2:6">
      <c r="B164" s="84" t="s">
        <v>333</v>
      </c>
      <c r="C164" s="84"/>
      <c r="E164" s="84" t="s">
        <v>335</v>
      </c>
      <c r="F164" s="84"/>
    </row>
  </sheetData>
  <mergeCells count="31">
    <mergeCell ref="B162:C162"/>
    <mergeCell ref="B163:C163"/>
    <mergeCell ref="B164:C164"/>
    <mergeCell ref="E162:F162"/>
    <mergeCell ref="E163:F163"/>
    <mergeCell ref="E164:F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779213.64</v>
      </c>
      <c r="D5" s="8">
        <f t="shared" si="0"/>
        <v>64560745.370000005</v>
      </c>
      <c r="E5" s="8">
        <f t="shared" si="0"/>
        <v>20555788.07</v>
      </c>
      <c r="F5" s="8">
        <f t="shared" si="0"/>
        <v>20555788.07</v>
      </c>
      <c r="G5" s="8">
        <f t="shared" si="0"/>
        <v>44004957.299999997</v>
      </c>
    </row>
    <row r="6" spans="1:7">
      <c r="A6" s="18" t="s">
        <v>323</v>
      </c>
      <c r="B6" s="9">
        <v>5173858.7300000004</v>
      </c>
      <c r="C6" s="9">
        <v>0</v>
      </c>
      <c r="D6" s="9">
        <f>B6+C6</f>
        <v>5173858.7300000004</v>
      </c>
      <c r="E6" s="9">
        <v>1499899.35</v>
      </c>
      <c r="F6" s="9">
        <v>1499899.35</v>
      </c>
      <c r="G6" s="9">
        <f>D6-E6</f>
        <v>3673959.3800000004</v>
      </c>
    </row>
    <row r="7" spans="1:7">
      <c r="A7" s="18" t="s">
        <v>324</v>
      </c>
      <c r="B7" s="9">
        <v>27646592.57</v>
      </c>
      <c r="C7" s="9">
        <v>0</v>
      </c>
      <c r="D7" s="9">
        <f t="shared" ref="D7:D13" si="1">B7+C7</f>
        <v>27646592.57</v>
      </c>
      <c r="E7" s="9">
        <v>11721031.050000001</v>
      </c>
      <c r="F7" s="9">
        <v>11721031.050000001</v>
      </c>
      <c r="G7" s="9">
        <f t="shared" ref="G7:G13" si="2">D7-E7</f>
        <v>15925561.52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1340826.1200000001</v>
      </c>
      <c r="F8" s="9">
        <v>1340826.1200000001</v>
      </c>
      <c r="G8" s="9">
        <f t="shared" si="2"/>
        <v>3521796.1399999997</v>
      </c>
    </row>
    <row r="9" spans="1:7">
      <c r="A9" s="18" t="s">
        <v>326</v>
      </c>
      <c r="B9" s="9">
        <v>26098458.170000002</v>
      </c>
      <c r="C9" s="9">
        <v>779213.64</v>
      </c>
      <c r="D9" s="9">
        <f t="shared" si="1"/>
        <v>26877671.810000002</v>
      </c>
      <c r="E9" s="9">
        <v>5994031.5499999998</v>
      </c>
      <c r="F9" s="9">
        <v>5994031.5499999998</v>
      </c>
      <c r="G9" s="9">
        <f t="shared" si="2"/>
        <v>20883640.260000002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42232190.710000001</v>
      </c>
      <c r="D16" s="8">
        <f t="shared" si="3"/>
        <v>42232190.710000001</v>
      </c>
      <c r="E16" s="8">
        <f t="shared" si="3"/>
        <v>432120.69999999995</v>
      </c>
      <c r="F16" s="8">
        <f t="shared" si="3"/>
        <v>432120.69999999995</v>
      </c>
      <c r="G16" s="8">
        <f t="shared" si="3"/>
        <v>41800070.009999998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30620.16</v>
      </c>
      <c r="F17" s="9">
        <v>30620.16</v>
      </c>
      <c r="G17" s="9">
        <f t="shared" ref="G17:G24" si="4">D17-E17</f>
        <v>3026878.29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306500.76</v>
      </c>
      <c r="F18" s="9">
        <v>306500.76</v>
      </c>
      <c r="G18" s="9">
        <f t="shared" si="4"/>
        <v>23398996.52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25814.12</v>
      </c>
      <c r="F19" s="9">
        <v>25814.12</v>
      </c>
      <c r="G19" s="9">
        <f t="shared" si="4"/>
        <v>2708528.1399999997</v>
      </c>
    </row>
    <row r="20" spans="1:7">
      <c r="A20" s="18" t="s">
        <v>326</v>
      </c>
      <c r="B20" s="9">
        <v>0</v>
      </c>
      <c r="C20" s="9">
        <v>12734852.720000001</v>
      </c>
      <c r="D20" s="9">
        <f t="shared" si="5"/>
        <v>12734852.720000001</v>
      </c>
      <c r="E20" s="9">
        <v>69185.66</v>
      </c>
      <c r="F20" s="9">
        <v>69185.66</v>
      </c>
      <c r="G20" s="9">
        <f t="shared" si="4"/>
        <v>12665667.060000001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43011404.350000001</v>
      </c>
      <c r="D26" s="8">
        <f t="shared" si="6"/>
        <v>106792936.08000001</v>
      </c>
      <c r="E26" s="8">
        <f t="shared" si="6"/>
        <v>20987908.77</v>
      </c>
      <c r="F26" s="8">
        <f t="shared" si="6"/>
        <v>20987908.77</v>
      </c>
      <c r="G26" s="8">
        <f t="shared" si="6"/>
        <v>85805027.310000002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779213.64</v>
      </c>
      <c r="E5" s="8">
        <f t="shared" si="0"/>
        <v>64560745.369999997</v>
      </c>
      <c r="F5" s="8">
        <f t="shared" si="0"/>
        <v>20555788.07</v>
      </c>
      <c r="G5" s="8">
        <f t="shared" si="0"/>
        <v>20555788.07</v>
      </c>
      <c r="H5" s="8">
        <f t="shared" si="0"/>
        <v>44004957.299999997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779213.64</v>
      </c>
      <c r="E16" s="8">
        <f t="shared" si="4"/>
        <v>64560745.369999997</v>
      </c>
      <c r="F16" s="8">
        <f t="shared" si="4"/>
        <v>20555788.07</v>
      </c>
      <c r="G16" s="8">
        <f t="shared" si="4"/>
        <v>20555788.07</v>
      </c>
      <c r="H16" s="8">
        <f t="shared" si="3"/>
        <v>44004957.299999997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779213.64</v>
      </c>
      <c r="E21" s="9">
        <f t="shared" si="5"/>
        <v>64560745.369999997</v>
      </c>
      <c r="F21" s="9">
        <v>20555788.07</v>
      </c>
      <c r="G21" s="9">
        <v>20555788.07</v>
      </c>
      <c r="H21" s="9">
        <f t="shared" si="3"/>
        <v>44004957.299999997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42232190.710000001</v>
      </c>
      <c r="E42" s="8">
        <f t="shared" si="10"/>
        <v>42232190.710000001</v>
      </c>
      <c r="F42" s="8">
        <f t="shared" si="10"/>
        <v>432120.7</v>
      </c>
      <c r="G42" s="8">
        <f t="shared" si="10"/>
        <v>432120.7</v>
      </c>
      <c r="H42" s="8">
        <f t="shared" si="3"/>
        <v>41800070.009999998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42232190.710000001</v>
      </c>
      <c r="E53" s="8">
        <f t="shared" si="13"/>
        <v>42232190.710000001</v>
      </c>
      <c r="F53" s="8">
        <f t="shared" si="13"/>
        <v>432120.7</v>
      </c>
      <c r="G53" s="8">
        <f t="shared" si="13"/>
        <v>432120.7</v>
      </c>
      <c r="H53" s="8">
        <f t="shared" si="3"/>
        <v>41800070.009999998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42232190.710000001</v>
      </c>
      <c r="E58" s="9">
        <f t="shared" si="14"/>
        <v>42232190.710000001</v>
      </c>
      <c r="F58" s="9">
        <v>432120.7</v>
      </c>
      <c r="G58" s="9">
        <v>432120.7</v>
      </c>
      <c r="H58" s="9">
        <f t="shared" si="3"/>
        <v>41800070.009999998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43011404.350000001</v>
      </c>
      <c r="E79" s="8">
        <f t="shared" si="20"/>
        <v>106792936.08</v>
      </c>
      <c r="F79" s="8">
        <f t="shared" si="20"/>
        <v>20987908.77</v>
      </c>
      <c r="G79" s="8">
        <f t="shared" si="20"/>
        <v>20987908.77</v>
      </c>
      <c r="H79" s="8">
        <f t="shared" si="20"/>
        <v>85805027.310000002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0</v>
      </c>
      <c r="D4" s="28">
        <f t="shared" si="0"/>
        <v>38265539.560000002</v>
      </c>
      <c r="E4" s="28">
        <f t="shared" si="0"/>
        <v>17722993.010000002</v>
      </c>
      <c r="F4" s="28">
        <f t="shared" si="0"/>
        <v>17722993.010000002</v>
      </c>
      <c r="G4" s="28">
        <f t="shared" si="0"/>
        <v>20542546.550000001</v>
      </c>
    </row>
    <row r="5" spans="1:7">
      <c r="A5" s="29" t="s">
        <v>131</v>
      </c>
      <c r="B5" s="9">
        <v>38265539.560000002</v>
      </c>
      <c r="C5" s="9">
        <v>0</v>
      </c>
      <c r="D5" s="8">
        <f>B5+C5</f>
        <v>38265539.560000002</v>
      </c>
      <c r="E5" s="9">
        <v>17722993.010000002</v>
      </c>
      <c r="F5" s="9">
        <v>17722993.010000002</v>
      </c>
      <c r="G5" s="8">
        <f>D5-E5</f>
        <v>20542546.550000001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34729060.899999999</v>
      </c>
      <c r="D16" s="8">
        <f t="shared" si="6"/>
        <v>34729060.899999999</v>
      </c>
      <c r="E16" s="8">
        <f t="shared" si="6"/>
        <v>307944.53999999998</v>
      </c>
      <c r="F16" s="8">
        <f t="shared" si="6"/>
        <v>307944.53999999998</v>
      </c>
      <c r="G16" s="8">
        <f t="shared" si="6"/>
        <v>34421116.359999999</v>
      </c>
    </row>
    <row r="17" spans="1:7">
      <c r="A17" s="29" t="s">
        <v>131</v>
      </c>
      <c r="B17" s="9">
        <v>0</v>
      </c>
      <c r="C17" s="9">
        <v>34729060.899999999</v>
      </c>
      <c r="D17" s="8">
        <f t="shared" ref="D17:D18" si="7">B17+C17</f>
        <v>34729060.899999999</v>
      </c>
      <c r="E17" s="9">
        <v>307944.53999999998</v>
      </c>
      <c r="F17" s="9">
        <v>307944.53999999998</v>
      </c>
      <c r="G17" s="8">
        <f t="shared" ref="G17:G26" si="8">D17-E17</f>
        <v>34421116.359999999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34729060.899999999</v>
      </c>
      <c r="D27" s="8">
        <f t="shared" si="13"/>
        <v>72994600.460000008</v>
      </c>
      <c r="E27" s="8">
        <f t="shared" si="13"/>
        <v>18030937.550000001</v>
      </c>
      <c r="F27" s="8">
        <f t="shared" si="13"/>
        <v>18030937.550000001</v>
      </c>
      <c r="G27" s="8">
        <f t="shared" si="13"/>
        <v>54963662.909999996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2019-04-24T20:06:35Z</cp:lastPrinted>
  <dcterms:created xsi:type="dcterms:W3CDTF">2017-01-11T17:22:36Z</dcterms:created>
  <dcterms:modified xsi:type="dcterms:W3CDTF">2019-04-24T20:06:41Z</dcterms:modified>
</cp:coreProperties>
</file>