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LDF-2T-18\"/>
    </mc:Choice>
  </mc:AlternateContent>
  <bookViews>
    <workbookView xWindow="0" yWindow="0" windowWidth="21600" windowHeight="96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E88" i="1" s="1"/>
  <c r="H88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E80" i="1" s="1"/>
  <c r="E81" i="1"/>
  <c r="H81" i="1" s="1"/>
  <c r="G80" i="1"/>
  <c r="G79" i="1" s="1"/>
  <c r="F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E70" i="1"/>
  <c r="H70" i="1" s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E53" i="1" s="1"/>
  <c r="H53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E43" i="1" s="1"/>
  <c r="H43" i="1" s="1"/>
  <c r="E44" i="1"/>
  <c r="H44" i="1" s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E23" i="1" s="1"/>
  <c r="H23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E13" i="1" s="1"/>
  <c r="H13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H4" i="1" s="1"/>
  <c r="G5" i="1"/>
  <c r="G4" i="1" s="1"/>
  <c r="G154" i="1" s="1"/>
  <c r="F5" i="1"/>
  <c r="D5" i="1"/>
  <c r="D4" i="1" s="1"/>
  <c r="D154" i="1" s="1"/>
  <c r="C5" i="1"/>
  <c r="C4" i="1" s="1"/>
  <c r="C154" i="1" s="1"/>
  <c r="F4" i="1"/>
  <c r="F154" i="1" s="1"/>
  <c r="E79" i="1" l="1"/>
  <c r="H15" i="1"/>
  <c r="H25" i="1"/>
  <c r="H35" i="1"/>
  <c r="H45" i="1"/>
  <c r="H55" i="1"/>
  <c r="H59" i="1"/>
  <c r="H82" i="1"/>
  <c r="H80" i="1" s="1"/>
  <c r="H79" i="1" s="1"/>
  <c r="H154" i="1" s="1"/>
  <c r="H90" i="1"/>
  <c r="E5" i="1"/>
  <c r="E4" i="1" s="1"/>
  <c r="E154" i="1" s="1"/>
</calcChain>
</file>

<file path=xl/sharedStrings.xml><?xml version="1.0" encoding="utf-8"?>
<sst xmlns="http://schemas.openxmlformats.org/spreadsheetml/2006/main" count="286" uniqueCount="213">
  <si>
    <t>UNIVERSIDAD TECNOLOGICA DEL NORTE DE GUANAJUATO
Clasificación por Objeto del Gasto (Capítulo y Concepto)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</si>
  <si>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</si>
  <si>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</si>
  <si>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</si>
  <si>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</si>
  <si>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</si>
  <si>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</si>
  <si>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</si>
  <si>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</si>
  <si>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</si>
  <si>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</si>
  <si>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</si>
  <si>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</si>
  <si>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</si>
  <si>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</si>
  <si>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</si>
  <si>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</si>
  <si>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</si>
  <si>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</si>
  <si>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</si>
  <si>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</si>
  <si>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</si>
  <si>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</si>
  <si>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</si>
  <si>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</si>
  <si>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</si>
  <si>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</si>
  <si>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</si>
  <si>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</si>
  <si>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</si>
  <si>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</si>
  <si>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</si>
  <si>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</si>
  <si>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</si>
  <si>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</si>
  <si>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</si>
  <si>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</si>
  <si>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</si>
  <si>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</si>
  <si>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</si>
  <si>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</si>
  <si>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</si>
  <si>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</si>
  <si>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</si>
  <si>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</si>
  <si>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</si>
  <si>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</si>
  <si>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</si>
  <si>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</si>
  <si>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</si>
  <si>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</si>
  <si>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</si>
  <si>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</si>
  <si>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</si>
  <si>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</si>
  <si>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</si>
  <si>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</si>
  <si>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</si>
  <si>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</si>
  <si>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</si>
  <si>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</si>
  <si>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</si>
  <si>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</si>
  <si>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</si>
  <si>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</si>
  <si>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</si>
  <si>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</si>
  <si>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</si>
  <si>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</si>
  <si>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</si>
  <si>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</si>
  <si>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</si>
  <si>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</si>
  <si>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</si>
  <si>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</si>
  <si>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</si>
  <si>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</si>
  <si>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</si>
  <si>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</si>
  <si>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</si>
  <si>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</si>
  <si>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</si>
  <si>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</si>
  <si>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</si>
  <si>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</si>
  <si>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</si>
  <si>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</si>
  <si>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</si>
  <si>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</si>
  <si>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</si>
  <si>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</si>
  <si>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</si>
  <si>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</si>
  <si>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</si>
  <si>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</si>
  <si>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</si>
  <si>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</si>
  <si>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</si>
  <si>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</si>
  <si>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</si>
  <si>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</si>
  <si>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</si>
  <si>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</si>
  <si>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</si>
  <si>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</si>
  <si>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</si>
  <si>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</si>
  <si>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</si>
  <si>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</si>
  <si>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</si>
  <si>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</si>
  <si>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</si>
  <si>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</si>
  <si>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</si>
  <si>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</si>
  <si>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</si>
  <si>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</si>
  <si>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</si>
  <si>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</si>
  <si>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</si>
  <si>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</si>
  <si>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</si>
  <si>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</si>
  <si>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</si>
  <si>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</si>
  <si>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</si>
  <si>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</si>
  <si>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</si>
  <si>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</si>
  <si>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</si>
  <si>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</si>
  <si>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</si>
  <si>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</si>
  <si>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</si>
  <si>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</si>
  <si>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</si>
  <si>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</si>
  <si>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</si>
  <si>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</si>
  <si>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</si>
  <si>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</si>
  <si>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</si>
  <si>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</si>
  <si>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</si>
  <si>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</si>
  <si>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</si>
  <si>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</si>
  <si>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</si>
  <si>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</si>
  <si>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</si>
  <si>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</si>
  <si>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</si>
  <si>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</si>
  <si>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</si>
  <si>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</si>
  <si>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</si>
  <si>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</si>
  <si>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</si>
  <si>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</si>
  <si>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</si>
  <si>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</si>
  <si>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</si>
  <si>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</si>
  <si>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</si>
  <si>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</si>
  <si>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</si>
  <si>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</si>
  <si>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</si>
  <si>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</si>
  <si>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</si>
  <si>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</si>
  <si>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</si>
  <si>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</si>
  <si>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</si>
  <si>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</si>
  <si>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</si>
  <si>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</si>
  <si>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</si>
  <si>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</si>
  <si>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</si>
  <si>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</si>
  <si>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</si>
  <si>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</si>
  <si>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</si>
  <si>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</si>
  <si>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</si>
  <si>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</si>
  <si>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</si>
  <si>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</si>
  <si>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</si>
  <si>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</si>
  <si>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</si>
  <si>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</si>
  <si>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</si>
  <si>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</si>
  <si>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</si>
  <si>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</si>
  <si>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</si>
  <si>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</si>
  <si>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</si>
  <si>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</si>
  <si>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</si>
  <si>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</si>
  <si>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</si>
  <si>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</si>
  <si>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</si>
  <si>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</si>
  <si>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__________________________________________</t>
  </si>
  <si>
    <t>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</si>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</sst>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topLeftCell="A139" workbookViewId="0">
      <selection activeCell="E163" sqref="E163:G165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61711091.020000011</v>
      </c>
      <c r="D4" s="15">
        <f t="shared" ref="D4:H4" si="0">D5+D13+D23+D33+D43+D53+D57+D66+D70</f>
        <v>2568182.6199999996</v>
      </c>
      <c r="E4" s="15">
        <f t="shared" si="0"/>
        <v>64279273.640000008</v>
      </c>
      <c r="F4" s="15">
        <f t="shared" si="0"/>
        <v>26599465.809999999</v>
      </c>
      <c r="G4" s="15">
        <f t="shared" si="0"/>
        <v>26599465.809999999</v>
      </c>
      <c r="H4" s="15">
        <f t="shared" si="0"/>
        <v>37679807.830000006</v>
      </c>
    </row>
    <row r="5" spans="1:8">
      <c r="A5" s="16" t="s">
        <v>10</v>
      </c>
      <c r="B5" s="17"/>
      <c r="C5" s="18">
        <f>SUM(C6:C12)</f>
        <v>36162955.890000001</v>
      </c>
      <c r="D5" s="18">
        <f t="shared" ref="D5:H5" si="1">SUM(D6:D12)</f>
        <v>47790.1</v>
      </c>
      <c r="E5" s="18">
        <f t="shared" si="1"/>
        <v>36210745.990000002</v>
      </c>
      <c r="F5" s="18">
        <f t="shared" si="1"/>
        <v>20056079.510000002</v>
      </c>
      <c r="G5" s="18">
        <f t="shared" si="1"/>
        <v>20056079.510000002</v>
      </c>
      <c r="H5" s="18">
        <f t="shared" si="1"/>
        <v>16154666.479999999</v>
      </c>
    </row>
    <row r="6" spans="1:8">
      <c r="A6" s="19" t="s">
        <v>11</v>
      </c>
      <c r="B6" s="20" t="s">
        <v>12</v>
      </c>
      <c r="C6" s="21">
        <v>6921081.7199999997</v>
      </c>
      <c r="D6" s="21">
        <v>0</v>
      </c>
      <c r="E6" s="21">
        <f>C6+D6</f>
        <v>6921081.7199999997</v>
      </c>
      <c r="F6" s="21">
        <v>3871294.46</v>
      </c>
      <c r="G6" s="21">
        <v>3871294.46</v>
      </c>
      <c r="H6" s="21">
        <f>E6-F6</f>
        <v>3049787.26</v>
      </c>
    </row>
    <row r="7" spans="1:8">
      <c r="A7" s="19" t="s">
        <v>13</v>
      </c>
      <c r="B7" s="20" t="s">
        <v>14</v>
      </c>
      <c r="C7" s="21">
        <v>11549970.560000001</v>
      </c>
      <c r="D7" s="21">
        <v>0</v>
      </c>
      <c r="E7" s="21">
        <f t="shared" ref="E7:E12" si="2">C7+D7</f>
        <v>11549970.560000001</v>
      </c>
      <c r="F7" s="21">
        <v>7701141.5899999999</v>
      </c>
      <c r="G7" s="21">
        <v>7701141.5899999999</v>
      </c>
      <c r="H7" s="21">
        <f t="shared" ref="H7:H70" si="3">E7-F7</f>
        <v>3848828.9700000007</v>
      </c>
    </row>
    <row r="8" spans="1:8">
      <c r="A8" s="19" t="s">
        <v>15</v>
      </c>
      <c r="B8" s="20" t="s">
        <v>16</v>
      </c>
      <c r="C8" s="21">
        <v>4513124.46</v>
      </c>
      <c r="D8" s="21">
        <v>0</v>
      </c>
      <c r="E8" s="21">
        <f t="shared" si="2"/>
        <v>4513124.46</v>
      </c>
      <c r="F8" s="21">
        <v>1260369.8600000001</v>
      </c>
      <c r="G8" s="21">
        <v>1260369.8600000001</v>
      </c>
      <c r="H8" s="21">
        <f t="shared" si="3"/>
        <v>3252754.5999999996</v>
      </c>
    </row>
    <row r="9" spans="1:8">
      <c r="A9" s="19" t="s">
        <v>17</v>
      </c>
      <c r="B9" s="20" t="s">
        <v>18</v>
      </c>
      <c r="C9" s="21">
        <v>5689161.1799999997</v>
      </c>
      <c r="D9" s="21">
        <v>0</v>
      </c>
      <c r="E9" s="21">
        <f t="shared" si="2"/>
        <v>5689161.1799999997</v>
      </c>
      <c r="F9" s="21">
        <v>3110906.7</v>
      </c>
      <c r="G9" s="21">
        <v>3110906.7</v>
      </c>
      <c r="H9" s="21">
        <f t="shared" si="3"/>
        <v>2578254.4799999995</v>
      </c>
    </row>
    <row r="10" spans="1:8">
      <c r="A10" s="19" t="s">
        <v>19</v>
      </c>
      <c r="B10" s="20" t="s">
        <v>20</v>
      </c>
      <c r="C10" s="21">
        <v>6889617.9699999997</v>
      </c>
      <c r="D10" s="21">
        <v>0</v>
      </c>
      <c r="E10" s="21">
        <f t="shared" si="2"/>
        <v>6889617.9699999997</v>
      </c>
      <c r="F10" s="21">
        <v>3480557.37</v>
      </c>
      <c r="G10" s="21">
        <v>3480557.37</v>
      </c>
      <c r="H10" s="21">
        <f t="shared" si="3"/>
        <v>3409060.5999999996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600000</v>
      </c>
      <c r="D12" s="21">
        <v>47790.1</v>
      </c>
      <c r="E12" s="21">
        <f t="shared" si="2"/>
        <v>647790.1</v>
      </c>
      <c r="F12" s="21">
        <v>631809.53</v>
      </c>
      <c r="G12" s="21">
        <v>631809.53</v>
      </c>
      <c r="H12" s="21">
        <f t="shared" si="3"/>
        <v>15980.569999999949</v>
      </c>
    </row>
    <row r="13" spans="1:8">
      <c r="A13" s="16" t="s">
        <v>25</v>
      </c>
      <c r="B13" s="17"/>
      <c r="C13" s="18">
        <f>SUM(C14:C22)</f>
        <v>4624841.84</v>
      </c>
      <c r="D13" s="18">
        <f t="shared" ref="D13:G13" si="4">SUM(D14:D22)</f>
        <v>125500.64</v>
      </c>
      <c r="E13" s="18">
        <f t="shared" si="4"/>
        <v>4750342.4800000004</v>
      </c>
      <c r="F13" s="18">
        <f t="shared" si="4"/>
        <v>1439460.4400000002</v>
      </c>
      <c r="G13" s="18">
        <f t="shared" si="4"/>
        <v>1439460.4400000002</v>
      </c>
      <c r="H13" s="18">
        <f t="shared" si="3"/>
        <v>3310882.04</v>
      </c>
    </row>
    <row r="14" spans="1:8">
      <c r="A14" s="19" t="s">
        <v>26</v>
      </c>
      <c r="B14" s="20" t="s">
        <v>27</v>
      </c>
      <c r="C14" s="21">
        <v>1491932.4</v>
      </c>
      <c r="D14" s="21">
        <v>12415.5</v>
      </c>
      <c r="E14" s="21">
        <f t="shared" ref="E14:E22" si="5">C14+D14</f>
        <v>1504347.9</v>
      </c>
      <c r="F14" s="21">
        <v>587397.32999999996</v>
      </c>
      <c r="G14" s="21">
        <v>587397.32999999996</v>
      </c>
      <c r="H14" s="21">
        <f t="shared" si="3"/>
        <v>916950.57</v>
      </c>
    </row>
    <row r="15" spans="1:8">
      <c r="A15" s="19" t="s">
        <v>28</v>
      </c>
      <c r="B15" s="20" t="s">
        <v>29</v>
      </c>
      <c r="C15" s="21">
        <v>529719.07999999996</v>
      </c>
      <c r="D15" s="21">
        <v>20404</v>
      </c>
      <c r="E15" s="21">
        <f t="shared" si="5"/>
        <v>550123.07999999996</v>
      </c>
      <c r="F15" s="21">
        <v>142443.44</v>
      </c>
      <c r="G15" s="21">
        <v>142443.44</v>
      </c>
      <c r="H15" s="21">
        <f t="shared" si="3"/>
        <v>407679.63999999996</v>
      </c>
    </row>
    <row r="16" spans="1:8">
      <c r="A16" s="19" t="s">
        <v>30</v>
      </c>
      <c r="B16" s="20" t="s">
        <v>31</v>
      </c>
      <c r="C16" s="21">
        <v>18980</v>
      </c>
      <c r="D16" s="21">
        <v>7181.82</v>
      </c>
      <c r="E16" s="21">
        <f t="shared" si="5"/>
        <v>26161.82</v>
      </c>
      <c r="F16" s="21">
        <v>9473.7000000000007</v>
      </c>
      <c r="G16" s="21">
        <v>9473.7000000000007</v>
      </c>
      <c r="H16" s="21">
        <f t="shared" si="3"/>
        <v>16688.12</v>
      </c>
    </row>
    <row r="17" spans="1:8">
      <c r="A17" s="19" t="s">
        <v>32</v>
      </c>
      <c r="B17" s="20" t="s">
        <v>33</v>
      </c>
      <c r="C17" s="21">
        <v>721486.85</v>
      </c>
      <c r="D17" s="21">
        <v>48601.13</v>
      </c>
      <c r="E17" s="21">
        <f t="shared" si="5"/>
        <v>770087.98</v>
      </c>
      <c r="F17" s="21">
        <v>248583.67999999999</v>
      </c>
      <c r="G17" s="21">
        <v>248583.67999999999</v>
      </c>
      <c r="H17" s="21">
        <f t="shared" si="3"/>
        <v>521504.3</v>
      </c>
    </row>
    <row r="18" spans="1:8">
      <c r="A18" s="19" t="s">
        <v>34</v>
      </c>
      <c r="B18" s="20" t="s">
        <v>35</v>
      </c>
      <c r="C18" s="21">
        <v>282724.81</v>
      </c>
      <c r="D18" s="21">
        <v>17370.919999999998</v>
      </c>
      <c r="E18" s="21">
        <f t="shared" si="5"/>
        <v>300095.73</v>
      </c>
      <c r="F18" s="21">
        <v>31298.65</v>
      </c>
      <c r="G18" s="21">
        <v>31298.65</v>
      </c>
      <c r="H18" s="21">
        <f t="shared" si="3"/>
        <v>268797.07999999996</v>
      </c>
    </row>
    <row r="19" spans="1:8">
      <c r="A19" s="19" t="s">
        <v>36</v>
      </c>
      <c r="B19" s="20" t="s">
        <v>37</v>
      </c>
      <c r="C19" s="21">
        <v>1056151.1599999999</v>
      </c>
      <c r="D19" s="21">
        <v>0</v>
      </c>
      <c r="E19" s="21">
        <f t="shared" si="5"/>
        <v>1056151.1599999999</v>
      </c>
      <c r="F19" s="21">
        <v>344625.74</v>
      </c>
      <c r="G19" s="21">
        <v>344625.74</v>
      </c>
      <c r="H19" s="21">
        <f t="shared" si="3"/>
        <v>711525.41999999993</v>
      </c>
    </row>
    <row r="20" spans="1:8">
      <c r="A20" s="19" t="s">
        <v>38</v>
      </c>
      <c r="B20" s="20" t="s">
        <v>39</v>
      </c>
      <c r="C20" s="21">
        <v>227856.17</v>
      </c>
      <c r="D20" s="21">
        <v>-4632.7299999999996</v>
      </c>
      <c r="E20" s="21">
        <f t="shared" si="5"/>
        <v>223223.44</v>
      </c>
      <c r="F20" s="21">
        <v>4826.6099999999997</v>
      </c>
      <c r="G20" s="21">
        <v>4826.6099999999997</v>
      </c>
      <c r="H20" s="21">
        <f t="shared" si="3"/>
        <v>218396.83000000002</v>
      </c>
    </row>
    <row r="21" spans="1:8">
      <c r="A21" s="19" t="s">
        <v>40</v>
      </c>
      <c r="B21" s="20" t="s">
        <v>41</v>
      </c>
      <c r="C21" s="21">
        <v>2000</v>
      </c>
      <c r="D21" s="21">
        <v>0</v>
      </c>
      <c r="E21" s="21">
        <f t="shared" si="5"/>
        <v>2000</v>
      </c>
      <c r="F21" s="21">
        <v>0</v>
      </c>
      <c r="G21" s="21">
        <v>0</v>
      </c>
      <c r="H21" s="21">
        <f t="shared" si="3"/>
        <v>2000</v>
      </c>
    </row>
    <row r="22" spans="1:8">
      <c r="A22" s="19" t="s">
        <v>42</v>
      </c>
      <c r="B22" s="20" t="s">
        <v>43</v>
      </c>
      <c r="C22" s="21">
        <v>293991.37</v>
      </c>
      <c r="D22" s="21">
        <v>24160</v>
      </c>
      <c r="E22" s="21">
        <f t="shared" si="5"/>
        <v>318151.37</v>
      </c>
      <c r="F22" s="21">
        <v>70811.289999999994</v>
      </c>
      <c r="G22" s="21">
        <v>70811.289999999994</v>
      </c>
      <c r="H22" s="21">
        <f t="shared" si="3"/>
        <v>247340.08000000002</v>
      </c>
    </row>
    <row r="23" spans="1:8">
      <c r="A23" s="16" t="s">
        <v>44</v>
      </c>
      <c r="B23" s="17"/>
      <c r="C23" s="18">
        <f>SUM(C24:C32)</f>
        <v>16412588.310000001</v>
      </c>
      <c r="D23" s="18">
        <f t="shared" ref="D23:G23" si="6">SUM(D24:D32)</f>
        <v>228794</v>
      </c>
      <c r="E23" s="18">
        <f t="shared" si="6"/>
        <v>16641382.310000001</v>
      </c>
      <c r="F23" s="18">
        <f t="shared" si="6"/>
        <v>4740496.6199999992</v>
      </c>
      <c r="G23" s="18">
        <f t="shared" si="6"/>
        <v>4740496.6199999992</v>
      </c>
      <c r="H23" s="18">
        <f t="shared" si="3"/>
        <v>11900885.690000001</v>
      </c>
    </row>
    <row r="24" spans="1:8">
      <c r="A24" s="19" t="s">
        <v>45</v>
      </c>
      <c r="B24" s="20" t="s">
        <v>46</v>
      </c>
      <c r="C24" s="21">
        <v>1773636.82</v>
      </c>
      <c r="D24" s="21">
        <v>0</v>
      </c>
      <c r="E24" s="21">
        <f t="shared" ref="E24:E32" si="7">C24+D24</f>
        <v>1773636.82</v>
      </c>
      <c r="F24" s="21">
        <v>941247.22</v>
      </c>
      <c r="G24" s="21">
        <v>941247.22</v>
      </c>
      <c r="H24" s="21">
        <f t="shared" si="3"/>
        <v>832389.60000000009</v>
      </c>
    </row>
    <row r="25" spans="1:8">
      <c r="A25" s="19" t="s">
        <v>47</v>
      </c>
      <c r="B25" s="20" t="s">
        <v>48</v>
      </c>
      <c r="C25" s="21">
        <v>433415.3</v>
      </c>
      <c r="D25" s="21">
        <v>6860</v>
      </c>
      <c r="E25" s="21">
        <f t="shared" si="7"/>
        <v>440275.3</v>
      </c>
      <c r="F25" s="21">
        <v>24938</v>
      </c>
      <c r="G25" s="21">
        <v>24938</v>
      </c>
      <c r="H25" s="21">
        <f t="shared" si="3"/>
        <v>415337.3</v>
      </c>
    </row>
    <row r="26" spans="1:8">
      <c r="A26" s="19" t="s">
        <v>49</v>
      </c>
      <c r="B26" s="20" t="s">
        <v>50</v>
      </c>
      <c r="C26" s="21">
        <v>4648246.88</v>
      </c>
      <c r="D26" s="21">
        <v>118729</v>
      </c>
      <c r="E26" s="21">
        <f t="shared" si="7"/>
        <v>4766975.88</v>
      </c>
      <c r="F26" s="21">
        <v>726235.27</v>
      </c>
      <c r="G26" s="21">
        <v>726235.27</v>
      </c>
      <c r="H26" s="21">
        <f t="shared" si="3"/>
        <v>4040740.61</v>
      </c>
    </row>
    <row r="27" spans="1:8">
      <c r="A27" s="19" t="s">
        <v>51</v>
      </c>
      <c r="B27" s="20" t="s">
        <v>52</v>
      </c>
      <c r="C27" s="21">
        <v>852144.64000000001</v>
      </c>
      <c r="D27" s="21">
        <v>0</v>
      </c>
      <c r="E27" s="21">
        <f t="shared" si="7"/>
        <v>852144.64000000001</v>
      </c>
      <c r="F27" s="21">
        <v>351408.04</v>
      </c>
      <c r="G27" s="21">
        <v>351408.04</v>
      </c>
      <c r="H27" s="21">
        <f t="shared" si="3"/>
        <v>500736.60000000003</v>
      </c>
    </row>
    <row r="28" spans="1:8">
      <c r="A28" s="19" t="s">
        <v>53</v>
      </c>
      <c r="B28" s="20" t="s">
        <v>54</v>
      </c>
      <c r="C28" s="21">
        <v>3662860.69</v>
      </c>
      <c r="D28" s="21">
        <v>-7953</v>
      </c>
      <c r="E28" s="21">
        <f t="shared" si="7"/>
        <v>3654907.69</v>
      </c>
      <c r="F28" s="21">
        <v>1475319.49</v>
      </c>
      <c r="G28" s="21">
        <v>1475319.49</v>
      </c>
      <c r="H28" s="21">
        <f t="shared" si="3"/>
        <v>2179588.2000000002</v>
      </c>
    </row>
    <row r="29" spans="1:8">
      <c r="A29" s="19" t="s">
        <v>55</v>
      </c>
      <c r="B29" s="20" t="s">
        <v>56</v>
      </c>
      <c r="C29" s="21">
        <v>241340.52</v>
      </c>
      <c r="D29" s="21">
        <v>0</v>
      </c>
      <c r="E29" s="21">
        <f t="shared" si="7"/>
        <v>241340.52</v>
      </c>
      <c r="F29" s="21">
        <v>137322.60999999999</v>
      </c>
      <c r="G29" s="21">
        <v>137322.60999999999</v>
      </c>
      <c r="H29" s="21">
        <f t="shared" si="3"/>
        <v>104017.91</v>
      </c>
    </row>
    <row r="30" spans="1:8">
      <c r="A30" s="19" t="s">
        <v>57</v>
      </c>
      <c r="B30" s="20" t="s">
        <v>58</v>
      </c>
      <c r="C30" s="21">
        <v>684630.33</v>
      </c>
      <c r="D30" s="21">
        <v>31744</v>
      </c>
      <c r="E30" s="21">
        <f t="shared" si="7"/>
        <v>716374.33</v>
      </c>
      <c r="F30" s="21">
        <v>267134.25</v>
      </c>
      <c r="G30" s="21">
        <v>267134.25</v>
      </c>
      <c r="H30" s="21">
        <f t="shared" si="3"/>
        <v>449240.07999999996</v>
      </c>
    </row>
    <row r="31" spans="1:8">
      <c r="A31" s="19" t="s">
        <v>59</v>
      </c>
      <c r="B31" s="20" t="s">
        <v>60</v>
      </c>
      <c r="C31" s="21">
        <v>1120063.6399999999</v>
      </c>
      <c r="D31" s="21">
        <v>-781</v>
      </c>
      <c r="E31" s="21">
        <f t="shared" si="7"/>
        <v>1119282.6399999999</v>
      </c>
      <c r="F31" s="21">
        <v>321301.51</v>
      </c>
      <c r="G31" s="21">
        <v>321301.51</v>
      </c>
      <c r="H31" s="21">
        <f t="shared" si="3"/>
        <v>797981.12999999989</v>
      </c>
    </row>
    <row r="32" spans="1:8">
      <c r="A32" s="19" t="s">
        <v>61</v>
      </c>
      <c r="B32" s="20" t="s">
        <v>62</v>
      </c>
      <c r="C32" s="21">
        <v>2996249.49</v>
      </c>
      <c r="D32" s="21">
        <v>80195</v>
      </c>
      <c r="E32" s="21">
        <f t="shared" si="7"/>
        <v>3076444.49</v>
      </c>
      <c r="F32" s="21">
        <v>495590.23</v>
      </c>
      <c r="G32" s="21">
        <v>495590.23</v>
      </c>
      <c r="H32" s="21">
        <f t="shared" si="3"/>
        <v>2580854.2600000002</v>
      </c>
    </row>
    <row r="33" spans="1:8">
      <c r="A33" s="16" t="s">
        <v>63</v>
      </c>
      <c r="B33" s="17"/>
      <c r="C33" s="18">
        <f>SUM(C34:C42)</f>
        <v>848434</v>
      </c>
      <c r="D33" s="18">
        <f t="shared" ref="D33:G33" si="8">SUM(D34:D42)</f>
        <v>1741251.52</v>
      </c>
      <c r="E33" s="18">
        <f t="shared" si="8"/>
        <v>2589685.52</v>
      </c>
      <c r="F33" s="18">
        <f t="shared" si="8"/>
        <v>363429.24</v>
      </c>
      <c r="G33" s="18">
        <f t="shared" si="8"/>
        <v>363429.24</v>
      </c>
      <c r="H33" s="18">
        <f t="shared" si="3"/>
        <v>2226256.2800000003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848434</v>
      </c>
      <c r="D37" s="21">
        <v>1741251.52</v>
      </c>
      <c r="E37" s="21">
        <f t="shared" si="9"/>
        <v>2589685.52</v>
      </c>
      <c r="F37" s="21">
        <v>363429.24</v>
      </c>
      <c r="G37" s="21">
        <v>363429.24</v>
      </c>
      <c r="H37" s="21">
        <f t="shared" si="3"/>
        <v>2226256.2800000003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1226383.96</v>
      </c>
      <c r="D43" s="18">
        <f t="shared" ref="D43:G43" si="10">SUM(D44:D52)</f>
        <v>424846.36</v>
      </c>
      <c r="E43" s="18">
        <f t="shared" si="10"/>
        <v>1651230.32</v>
      </c>
      <c r="F43" s="18">
        <f t="shared" si="10"/>
        <v>0</v>
      </c>
      <c r="G43" s="18">
        <f t="shared" si="10"/>
        <v>0</v>
      </c>
      <c r="H43" s="18">
        <f t="shared" si="3"/>
        <v>1651230.32</v>
      </c>
    </row>
    <row r="44" spans="1:8">
      <c r="A44" s="19" t="s">
        <v>81</v>
      </c>
      <c r="B44" s="20" t="s">
        <v>82</v>
      </c>
      <c r="C44" s="21">
        <v>978699.96</v>
      </c>
      <c r="D44" s="21">
        <v>241808</v>
      </c>
      <c r="E44" s="21">
        <f t="shared" ref="E44:E52" si="11">C44+D44</f>
        <v>1220507.96</v>
      </c>
      <c r="F44" s="21">
        <v>0</v>
      </c>
      <c r="G44" s="21">
        <v>0</v>
      </c>
      <c r="H44" s="21">
        <f t="shared" si="3"/>
        <v>1220507.96</v>
      </c>
    </row>
    <row r="45" spans="1:8">
      <c r="A45" s="19" t="s">
        <v>83</v>
      </c>
      <c r="B45" s="20" t="s">
        <v>84</v>
      </c>
      <c r="C45" s="21">
        <v>49346</v>
      </c>
      <c r="D45" s="21">
        <v>73408</v>
      </c>
      <c r="E45" s="21">
        <f t="shared" si="11"/>
        <v>122754</v>
      </c>
      <c r="F45" s="21">
        <v>0</v>
      </c>
      <c r="G45" s="21">
        <v>0</v>
      </c>
      <c r="H45" s="21">
        <f t="shared" si="3"/>
        <v>122754</v>
      </c>
    </row>
    <row r="46" spans="1:8">
      <c r="A46" s="19" t="s">
        <v>85</v>
      </c>
      <c r="B46" s="20" t="s">
        <v>86</v>
      </c>
      <c r="C46" s="21">
        <v>0</v>
      </c>
      <c r="D46" s="21">
        <v>109630.36</v>
      </c>
      <c r="E46" s="21">
        <f t="shared" si="11"/>
        <v>109630.36</v>
      </c>
      <c r="F46" s="21">
        <v>0</v>
      </c>
      <c r="G46" s="21">
        <v>0</v>
      </c>
      <c r="H46" s="21">
        <f t="shared" si="3"/>
        <v>109630.36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198338</v>
      </c>
      <c r="D49" s="21">
        <v>0</v>
      </c>
      <c r="E49" s="21">
        <f t="shared" si="11"/>
        <v>198338</v>
      </c>
      <c r="F49" s="21">
        <v>0</v>
      </c>
      <c r="G49" s="21">
        <v>0</v>
      </c>
      <c r="H49" s="21">
        <f t="shared" si="3"/>
        <v>198338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2435887.02</v>
      </c>
      <c r="D57" s="18">
        <f t="shared" ref="D57:G57" si="14">SUM(D58:D65)</f>
        <v>0</v>
      </c>
      <c r="E57" s="18">
        <f t="shared" si="14"/>
        <v>2435887.02</v>
      </c>
      <c r="F57" s="18">
        <f t="shared" si="14"/>
        <v>0</v>
      </c>
      <c r="G57" s="18">
        <f t="shared" si="14"/>
        <v>0</v>
      </c>
      <c r="H57" s="18">
        <f t="shared" si="3"/>
        <v>2435887.02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2435887.02</v>
      </c>
      <c r="D65" s="21">
        <v>0</v>
      </c>
      <c r="E65" s="21">
        <f t="shared" si="15"/>
        <v>2435887.02</v>
      </c>
      <c r="F65" s="21">
        <v>0</v>
      </c>
      <c r="G65" s="21">
        <v>0</v>
      </c>
      <c r="H65" s="21">
        <f t="shared" si="3"/>
        <v>2435887.02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40838849.659999996</v>
      </c>
      <c r="E79" s="25">
        <f t="shared" si="21"/>
        <v>40838849.659999996</v>
      </c>
      <c r="F79" s="25">
        <f t="shared" si="21"/>
        <v>16565426.709999997</v>
      </c>
      <c r="G79" s="25">
        <f t="shared" si="21"/>
        <v>16565426.709999997</v>
      </c>
      <c r="H79" s="25">
        <f t="shared" si="21"/>
        <v>24273422.950000003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32666416.549999997</v>
      </c>
      <c r="E80" s="25">
        <f t="shared" si="22"/>
        <v>32666416.549999997</v>
      </c>
      <c r="F80" s="25">
        <f t="shared" si="22"/>
        <v>15075232.099999998</v>
      </c>
      <c r="G80" s="25">
        <f t="shared" si="22"/>
        <v>15075232.099999998</v>
      </c>
      <c r="H80" s="25">
        <f t="shared" si="22"/>
        <v>17591184.450000003</v>
      </c>
    </row>
    <row r="81" spans="1:8">
      <c r="A81" s="19" t="s">
        <v>145</v>
      </c>
      <c r="B81" s="30" t="s">
        <v>12</v>
      </c>
      <c r="C81" s="31">
        <v>0</v>
      </c>
      <c r="D81" s="31">
        <v>6842081.7199999997</v>
      </c>
      <c r="E81" s="21">
        <f t="shared" ref="E81:E87" si="23">C81+D81</f>
        <v>6842081.7199999997</v>
      </c>
      <c r="F81" s="31">
        <v>2728676.94</v>
      </c>
      <c r="G81" s="31">
        <v>2728676.94</v>
      </c>
      <c r="H81" s="31">
        <f t="shared" ref="H81:H144" si="24">E81-F81</f>
        <v>4113404.78</v>
      </c>
    </row>
    <row r="82" spans="1:8">
      <c r="A82" s="19" t="s">
        <v>146</v>
      </c>
      <c r="B82" s="30" t="s">
        <v>14</v>
      </c>
      <c r="C82" s="31">
        <v>0</v>
      </c>
      <c r="D82" s="31">
        <v>9305030.6400000006</v>
      </c>
      <c r="E82" s="21">
        <f t="shared" si="23"/>
        <v>9305030.6400000006</v>
      </c>
      <c r="F82" s="31">
        <v>5351131.93</v>
      </c>
      <c r="G82" s="31">
        <v>5351131.93</v>
      </c>
      <c r="H82" s="31">
        <f t="shared" si="24"/>
        <v>3953898.7100000009</v>
      </c>
    </row>
    <row r="83" spans="1:8">
      <c r="A83" s="19" t="s">
        <v>147</v>
      </c>
      <c r="B83" s="30" t="s">
        <v>16</v>
      </c>
      <c r="C83" s="31">
        <v>0</v>
      </c>
      <c r="D83" s="31">
        <v>3941932.38</v>
      </c>
      <c r="E83" s="21">
        <f t="shared" si="23"/>
        <v>3941932.38</v>
      </c>
      <c r="F83" s="31">
        <v>105754.82</v>
      </c>
      <c r="G83" s="31">
        <v>105754.82</v>
      </c>
      <c r="H83" s="31">
        <f t="shared" si="24"/>
        <v>3836177.56</v>
      </c>
    </row>
    <row r="84" spans="1:8">
      <c r="A84" s="19" t="s">
        <v>148</v>
      </c>
      <c r="B84" s="30" t="s">
        <v>18</v>
      </c>
      <c r="C84" s="31">
        <v>0</v>
      </c>
      <c r="D84" s="31">
        <v>5684161.1799999997</v>
      </c>
      <c r="E84" s="21">
        <f t="shared" si="23"/>
        <v>5684161.1799999997</v>
      </c>
      <c r="F84" s="31">
        <v>3470406.86</v>
      </c>
      <c r="G84" s="31">
        <v>3470406.86</v>
      </c>
      <c r="H84" s="31">
        <f t="shared" si="24"/>
        <v>2213754.3199999998</v>
      </c>
    </row>
    <row r="85" spans="1:8">
      <c r="A85" s="19" t="s">
        <v>149</v>
      </c>
      <c r="B85" s="30" t="s">
        <v>20</v>
      </c>
      <c r="C85" s="31">
        <v>0</v>
      </c>
      <c r="D85" s="31">
        <v>6893210.6299999999</v>
      </c>
      <c r="E85" s="21">
        <f t="shared" si="23"/>
        <v>6893210.6299999999</v>
      </c>
      <c r="F85" s="31">
        <v>3419261.55</v>
      </c>
      <c r="G85" s="31">
        <v>3419261.55</v>
      </c>
      <c r="H85" s="31">
        <f t="shared" si="24"/>
        <v>3473949.08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2509538.0299999998</v>
      </c>
      <c r="E88" s="25">
        <f t="shared" si="25"/>
        <v>2509538.0299999998</v>
      </c>
      <c r="F88" s="25">
        <f t="shared" si="25"/>
        <v>403097.35999999993</v>
      </c>
      <c r="G88" s="25">
        <f t="shared" si="25"/>
        <v>403097.35999999993</v>
      </c>
      <c r="H88" s="25">
        <f t="shared" si="24"/>
        <v>2106440.67</v>
      </c>
    </row>
    <row r="89" spans="1:8">
      <c r="A89" s="19" t="s">
        <v>152</v>
      </c>
      <c r="B89" s="30" t="s">
        <v>27</v>
      </c>
      <c r="C89" s="31">
        <v>0</v>
      </c>
      <c r="D89" s="31">
        <v>763370.73</v>
      </c>
      <c r="E89" s="21">
        <f t="shared" ref="E89:E97" si="26">C89+D89</f>
        <v>763370.73</v>
      </c>
      <c r="F89" s="31">
        <v>209277.11</v>
      </c>
      <c r="G89" s="31">
        <v>209277.11</v>
      </c>
      <c r="H89" s="31">
        <f t="shared" si="24"/>
        <v>554093.62</v>
      </c>
    </row>
    <row r="90" spans="1:8">
      <c r="A90" s="19" t="s">
        <v>153</v>
      </c>
      <c r="B90" s="30" t="s">
        <v>29</v>
      </c>
      <c r="C90" s="31">
        <v>0</v>
      </c>
      <c r="D90" s="31">
        <v>118211.58</v>
      </c>
      <c r="E90" s="21">
        <f t="shared" si="26"/>
        <v>118211.58</v>
      </c>
      <c r="F90" s="31">
        <v>2282.37</v>
      </c>
      <c r="G90" s="31">
        <v>2282.37</v>
      </c>
      <c r="H90" s="31">
        <f t="shared" si="24"/>
        <v>115929.21</v>
      </c>
    </row>
    <row r="91" spans="1:8">
      <c r="A91" s="19" t="s">
        <v>154</v>
      </c>
      <c r="B91" s="30" t="s">
        <v>31</v>
      </c>
      <c r="C91" s="31">
        <v>0</v>
      </c>
      <c r="D91" s="31">
        <v>681.82</v>
      </c>
      <c r="E91" s="21">
        <f t="shared" si="26"/>
        <v>681.82</v>
      </c>
      <c r="F91" s="31">
        <v>0</v>
      </c>
      <c r="G91" s="31">
        <v>0</v>
      </c>
      <c r="H91" s="31">
        <f t="shared" si="24"/>
        <v>681.82</v>
      </c>
    </row>
    <row r="92" spans="1:8">
      <c r="A92" s="19" t="s">
        <v>155</v>
      </c>
      <c r="B92" s="30" t="s">
        <v>33</v>
      </c>
      <c r="C92" s="31">
        <v>0</v>
      </c>
      <c r="D92" s="31">
        <v>578610.03</v>
      </c>
      <c r="E92" s="21">
        <f t="shared" si="26"/>
        <v>578610.03</v>
      </c>
      <c r="F92" s="31">
        <v>6076.21</v>
      </c>
      <c r="G92" s="31">
        <v>6076.21</v>
      </c>
      <c r="H92" s="31">
        <f t="shared" si="24"/>
        <v>572533.82000000007</v>
      </c>
    </row>
    <row r="93" spans="1:8">
      <c r="A93" s="19" t="s">
        <v>156</v>
      </c>
      <c r="B93" s="30" t="s">
        <v>35</v>
      </c>
      <c r="C93" s="31">
        <v>0</v>
      </c>
      <c r="D93" s="31">
        <v>196129.74</v>
      </c>
      <c r="E93" s="21">
        <f t="shared" si="26"/>
        <v>196129.74</v>
      </c>
      <c r="F93" s="31">
        <v>137.29</v>
      </c>
      <c r="G93" s="31">
        <v>137.29</v>
      </c>
      <c r="H93" s="31">
        <f t="shared" si="24"/>
        <v>195992.44999999998</v>
      </c>
    </row>
    <row r="94" spans="1:8">
      <c r="A94" s="19" t="s">
        <v>157</v>
      </c>
      <c r="B94" s="30" t="s">
        <v>37</v>
      </c>
      <c r="C94" s="31">
        <v>0</v>
      </c>
      <c r="D94" s="31">
        <v>625591.31999999995</v>
      </c>
      <c r="E94" s="21">
        <f t="shared" si="26"/>
        <v>625591.31999999995</v>
      </c>
      <c r="F94" s="31">
        <v>154563.97</v>
      </c>
      <c r="G94" s="31">
        <v>154563.97</v>
      </c>
      <c r="H94" s="31">
        <f t="shared" si="24"/>
        <v>471027.35</v>
      </c>
    </row>
    <row r="95" spans="1:8">
      <c r="A95" s="19" t="s">
        <v>158</v>
      </c>
      <c r="B95" s="30" t="s">
        <v>39</v>
      </c>
      <c r="C95" s="31">
        <v>0</v>
      </c>
      <c r="D95" s="31">
        <v>30171.439999999999</v>
      </c>
      <c r="E95" s="21">
        <f t="shared" si="26"/>
        <v>30171.439999999999</v>
      </c>
      <c r="F95" s="31">
        <v>0</v>
      </c>
      <c r="G95" s="31">
        <v>0</v>
      </c>
      <c r="H95" s="31">
        <f t="shared" si="24"/>
        <v>30171.439999999999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196771.37</v>
      </c>
      <c r="E97" s="21">
        <f t="shared" si="26"/>
        <v>196771.37</v>
      </c>
      <c r="F97" s="31">
        <v>30760.41</v>
      </c>
      <c r="G97" s="31">
        <v>30760.41</v>
      </c>
      <c r="H97" s="31">
        <f t="shared" si="24"/>
        <v>166010.96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5528908.7199999997</v>
      </c>
      <c r="E98" s="25">
        <f t="shared" si="27"/>
        <v>5528908.7199999997</v>
      </c>
      <c r="F98" s="25">
        <f t="shared" si="27"/>
        <v>982957.25</v>
      </c>
      <c r="G98" s="25">
        <f t="shared" si="27"/>
        <v>982957.25</v>
      </c>
      <c r="H98" s="25">
        <f t="shared" si="24"/>
        <v>4545951.47</v>
      </c>
    </row>
    <row r="99" spans="1:8">
      <c r="A99" s="19" t="s">
        <v>161</v>
      </c>
      <c r="B99" s="30" t="s">
        <v>46</v>
      </c>
      <c r="C99" s="31">
        <v>0</v>
      </c>
      <c r="D99" s="31">
        <v>981558.78</v>
      </c>
      <c r="E99" s="21">
        <f t="shared" ref="E99:E107" si="28">C99+D99</f>
        <v>981558.78</v>
      </c>
      <c r="F99" s="31">
        <v>303824.12</v>
      </c>
      <c r="G99" s="31">
        <v>303824.12</v>
      </c>
      <c r="H99" s="31">
        <f t="shared" si="24"/>
        <v>677734.66</v>
      </c>
    </row>
    <row r="100" spans="1:8">
      <c r="A100" s="19" t="s">
        <v>162</v>
      </c>
      <c r="B100" s="30" t="s">
        <v>48</v>
      </c>
      <c r="C100" s="31">
        <v>0</v>
      </c>
      <c r="D100" s="31">
        <v>58101.75</v>
      </c>
      <c r="E100" s="21">
        <f t="shared" si="28"/>
        <v>58101.75</v>
      </c>
      <c r="F100" s="31">
        <v>20000</v>
      </c>
      <c r="G100" s="31">
        <v>20000</v>
      </c>
      <c r="H100" s="31">
        <f t="shared" si="24"/>
        <v>38101.75</v>
      </c>
    </row>
    <row r="101" spans="1:8">
      <c r="A101" s="19" t="s">
        <v>163</v>
      </c>
      <c r="B101" s="30" t="s">
        <v>50</v>
      </c>
      <c r="C101" s="31">
        <v>0</v>
      </c>
      <c r="D101" s="31">
        <v>1387626.14</v>
      </c>
      <c r="E101" s="21">
        <f t="shared" si="28"/>
        <v>1387626.14</v>
      </c>
      <c r="F101" s="31">
        <v>70906.25</v>
      </c>
      <c r="G101" s="31">
        <v>70906.25</v>
      </c>
      <c r="H101" s="31">
        <f t="shared" si="24"/>
        <v>1316719.8899999999</v>
      </c>
    </row>
    <row r="102" spans="1:8">
      <c r="A102" s="19" t="s">
        <v>164</v>
      </c>
      <c r="B102" s="30" t="s">
        <v>52</v>
      </c>
      <c r="C102" s="31">
        <v>0</v>
      </c>
      <c r="D102" s="31">
        <v>194875.29</v>
      </c>
      <c r="E102" s="21">
        <f t="shared" si="28"/>
        <v>194875.29</v>
      </c>
      <c r="F102" s="31">
        <v>6929.98</v>
      </c>
      <c r="G102" s="31">
        <v>6929.98</v>
      </c>
      <c r="H102" s="31">
        <f t="shared" si="24"/>
        <v>187945.31</v>
      </c>
    </row>
    <row r="103" spans="1:8">
      <c r="A103" s="19" t="s">
        <v>165</v>
      </c>
      <c r="B103" s="30" t="s">
        <v>54</v>
      </c>
      <c r="C103" s="31">
        <v>0</v>
      </c>
      <c r="D103" s="31">
        <v>1362742.08</v>
      </c>
      <c r="E103" s="21">
        <f t="shared" si="28"/>
        <v>1362742.08</v>
      </c>
      <c r="F103" s="31">
        <v>14082.85</v>
      </c>
      <c r="G103" s="31">
        <v>14082.85</v>
      </c>
      <c r="H103" s="31">
        <f t="shared" si="24"/>
        <v>1348659.23</v>
      </c>
    </row>
    <row r="104" spans="1:8">
      <c r="A104" s="19" t="s">
        <v>166</v>
      </c>
      <c r="B104" s="30" t="s">
        <v>56</v>
      </c>
      <c r="C104" s="31">
        <v>0</v>
      </c>
      <c r="D104" s="31">
        <v>164840.51999999999</v>
      </c>
      <c r="E104" s="21">
        <f t="shared" si="28"/>
        <v>164840.51999999999</v>
      </c>
      <c r="F104" s="31">
        <v>23293.75</v>
      </c>
      <c r="G104" s="31">
        <v>23293.75</v>
      </c>
      <c r="H104" s="31">
        <f t="shared" si="24"/>
        <v>141546.76999999999</v>
      </c>
    </row>
    <row r="105" spans="1:8">
      <c r="A105" s="19" t="s">
        <v>167</v>
      </c>
      <c r="B105" s="30" t="s">
        <v>58</v>
      </c>
      <c r="C105" s="31">
        <v>0</v>
      </c>
      <c r="D105" s="31">
        <v>464017.33</v>
      </c>
      <c r="E105" s="21">
        <f t="shared" si="28"/>
        <v>464017.33</v>
      </c>
      <c r="F105" s="31">
        <v>148041.85999999999</v>
      </c>
      <c r="G105" s="31">
        <v>148041.85999999999</v>
      </c>
      <c r="H105" s="31">
        <f t="shared" si="24"/>
        <v>315975.47000000003</v>
      </c>
    </row>
    <row r="106" spans="1:8">
      <c r="A106" s="19" t="s">
        <v>168</v>
      </c>
      <c r="B106" s="30" t="s">
        <v>60</v>
      </c>
      <c r="C106" s="31">
        <v>0</v>
      </c>
      <c r="D106" s="31">
        <v>207169.84</v>
      </c>
      <c r="E106" s="21">
        <f t="shared" si="28"/>
        <v>207169.84</v>
      </c>
      <c r="F106" s="31">
        <v>22140.560000000001</v>
      </c>
      <c r="G106" s="31">
        <v>22140.560000000001</v>
      </c>
      <c r="H106" s="31">
        <f t="shared" si="24"/>
        <v>185029.28</v>
      </c>
    </row>
    <row r="107" spans="1:8">
      <c r="A107" s="19" t="s">
        <v>169</v>
      </c>
      <c r="B107" s="30" t="s">
        <v>62</v>
      </c>
      <c r="C107" s="31">
        <v>0</v>
      </c>
      <c r="D107" s="31">
        <v>707976.99</v>
      </c>
      <c r="E107" s="21">
        <f t="shared" si="28"/>
        <v>707976.99</v>
      </c>
      <c r="F107" s="31">
        <v>373737.88</v>
      </c>
      <c r="G107" s="31">
        <v>373737.88</v>
      </c>
      <c r="H107" s="31">
        <f t="shared" si="24"/>
        <v>334239.11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104140</v>
      </c>
      <c r="E108" s="25">
        <f t="shared" si="29"/>
        <v>104140</v>
      </c>
      <c r="F108" s="25">
        <f t="shared" si="29"/>
        <v>104140</v>
      </c>
      <c r="G108" s="25">
        <f t="shared" si="29"/>
        <v>104140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104140</v>
      </c>
      <c r="E112" s="21">
        <f t="shared" si="30"/>
        <v>104140</v>
      </c>
      <c r="F112" s="31">
        <v>104140</v>
      </c>
      <c r="G112" s="31">
        <v>104140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29846.36</v>
      </c>
      <c r="E118" s="25">
        <f t="shared" si="31"/>
        <v>29846.36</v>
      </c>
      <c r="F118" s="25">
        <f t="shared" si="31"/>
        <v>0</v>
      </c>
      <c r="G118" s="25">
        <f t="shared" si="31"/>
        <v>0</v>
      </c>
      <c r="H118" s="25">
        <f t="shared" si="24"/>
        <v>29846.36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>
        <v>0</v>
      </c>
      <c r="D121" s="31">
        <v>29846.36</v>
      </c>
      <c r="E121" s="21">
        <f t="shared" si="32"/>
        <v>29846.36</v>
      </c>
      <c r="F121" s="31">
        <v>0</v>
      </c>
      <c r="G121" s="31">
        <v>0</v>
      </c>
      <c r="H121" s="31">
        <f t="shared" si="24"/>
        <v>29846.36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61711091.020000011</v>
      </c>
      <c r="D154" s="25">
        <f t="shared" ref="D154:H154" si="42">D4+D79</f>
        <v>43407032.279999994</v>
      </c>
      <c r="E154" s="25">
        <f t="shared" si="42"/>
        <v>105118123.30000001</v>
      </c>
      <c r="F154" s="25">
        <f t="shared" si="42"/>
        <v>43164892.519999996</v>
      </c>
      <c r="G154" s="25">
        <f t="shared" si="42"/>
        <v>43164892.519999996</v>
      </c>
      <c r="H154" s="25">
        <f t="shared" si="42"/>
        <v>61953230.780000009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63" spans="2:7">
      <c r="B163" s="38" t="s">
        <v>207</v>
      </c>
      <c r="E163" s="39" t="s">
        <v>208</v>
      </c>
      <c r="F163" s="39"/>
      <c r="G163" s="39"/>
    </row>
    <row r="164" spans="2:7">
      <c r="B164" s="38" t="s">
        <v>209</v>
      </c>
      <c r="E164" s="39" t="s">
        <v>210</v>
      </c>
      <c r="F164" s="39"/>
      <c r="G164" s="39"/>
    </row>
    <row r="165" spans="2:7">
      <c r="B165" s="38" t="s">
        <v>211</v>
      </c>
      <c r="E165" s="39" t="s">
        <v>212</v>
      </c>
      <c r="F165" s="39"/>
      <c r="G165" s="39"/>
    </row>
  </sheetData>
  <mergeCells count="28">
    <mergeCell ref="A154:B154"/>
    <mergeCell ref="E163:G163"/>
    <mergeCell ref="E164:G164"/>
    <mergeCell ref="E165:G165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2018-07-11T18:51:43Z</dcterms:created>
  <dcterms:modified xsi:type="dcterms:W3CDTF">2018-07-11T18:52:37Z</dcterms:modified>
</cp:coreProperties>
</file>