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LDF\2T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F44" i="3"/>
  <c r="E44" i="3"/>
  <c r="E56" i="3" s="1"/>
  <c r="B44" i="3"/>
  <c r="B59" i="3" s="1"/>
  <c r="F56" i="3"/>
  <c r="F78" i="3" s="1"/>
  <c r="C44" i="3"/>
  <c r="C59" i="3" s="1"/>
  <c r="E76" i="3"/>
  <c r="E78" i="3" l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<sst xmlns="http://schemas.openxmlformats.org/spreadsheetml/2006/main" count="126" uniqueCount="125">
  <si>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</si>
  <si>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</si>
  <si>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</si>
  <si>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</si>
  <si>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</si>
  <si>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</si>
  <si>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</si>
  <si>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</si>
  <si>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</si>
  <si>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</si>
  <si>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</si>
  <si>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</si>
  <si>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</si>
  <si>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</si>
  <si>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</si>
  <si>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</si>
  <si>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</si>
  <si>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</si>
  <si>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</si>
  <si>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</si>
  <si>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</si>
  <si>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</si>
  <si>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</si>
  <si>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</si>
  <si>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</si>
  <si>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</si>
  <si>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</si>
  <si>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</si>
  <si>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</si>
  <si>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</si>
  <si>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</si>
  <si>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</si>
  <si>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</si>
  <si>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</si>
  <si>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</si>
  <si>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</si>
  <si>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</si>
  <si>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</si>
  <si>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</si>
  <si>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</si>
  <si>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</si>
  <si>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</si>
  <si>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</si>
  <si>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</si>
  <si>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</si>
  <si>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</si>
  <si>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</si>
  <si>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</si>
  <si>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</si>
  <si>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</si>
  <si>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</si>
  <si>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</si>
  <si>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</si>
  <si>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</si>
  <si>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</si>
  <si>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</si>
  <si>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</si>
  <si>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</si>
  <si>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</si>
  <si>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</si>
  <si>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</si>
  <si>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</si>
  <si>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</si>
  <si>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</si>
  <si>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</si>
  <si>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</si>
  <si>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</si>
  <si>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</si>
  <si>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</si>
  <si>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</si>
  <si>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</si>
  <si>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</si>
  <si>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</si>
  <si>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</si>
  <si>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</si>
  <si>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</si>
  <si>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</si>
  <si>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</si>
  <si>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</si>
  <si>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</si>
  <si>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</si>
  <si>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</si>
  <si>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</si>
  <si>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</si>
  <si>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</si>
  <si>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</si>
  <si>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</si>
  <si>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</si>
  <si>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</si>
  <si>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</si>
  <si>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</si>
  <si>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</si>
  <si>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</si>
  <si>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</si>
  <si>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</si>
  <si>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</si>
  <si>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</si>
  <si>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</si>
  <si>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</si>
  <si>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</si>
  <si>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</si>
  <si>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</si>
  <si>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</si>
  <si>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</si>
  <si>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</si>
  <si>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</si>
  <si>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</si>
  <si>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</si>
  <si>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</si>
  <si>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</si>
  <si>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</si>
  <si>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</si>
  <si>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</si>
  <si>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</si>
  <si>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</si>
  <si>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</si>
  <si>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</si>
  <si>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</si>
  <si>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</si>
  <si>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30 de Junio de 2018 y al 31 de Diciembre de 2017
PESOS</t>
  </si>
  <si>
    <t>Bajo protesta de decir verdad declaramos que los Estados Financieros y sus Notas son razonablemente correctos y responsabilidad del emisor.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</si>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</sst>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showGridLines="0" tabSelected="1" zoomScale="120" zoomScaleNormal="120" workbookViewId="0">
      <selection activeCell="I13" sqref="I1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6" t="s">
        <v>119</v>
      </c>
      <c r="B1" s="27"/>
      <c r="C1" s="27"/>
      <c r="D1" s="27"/>
      <c r="E1" s="27"/>
      <c r="F1" s="28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22262336.100000001</v>
      </c>
      <c r="C6" s="9">
        <f>SUM(C7:C13)</f>
        <v>22366183.75</v>
      </c>
      <c r="D6" s="5" t="s">
        <v>6</v>
      </c>
      <c r="E6" s="9">
        <f>SUM(E7:E15)</f>
        <v>6351014.1999999993</v>
      </c>
      <c r="F6" s="9">
        <f>SUM(F7:F15)</f>
        <v>8249539.2000000002</v>
      </c>
    </row>
    <row r="7" spans="1:6" x14ac:dyDescent="0.2">
      <c r="A7" s="10" t="s">
        <v>7</v>
      </c>
      <c r="B7" s="9"/>
      <c r="C7" s="9"/>
      <c r="D7" s="11" t="s">
        <v>8</v>
      </c>
      <c r="E7" s="9">
        <v>4473552.09</v>
      </c>
      <c r="F7" s="9">
        <v>4104000.91</v>
      </c>
    </row>
    <row r="8" spans="1:6" x14ac:dyDescent="0.2">
      <c r="A8" s="10" t="s">
        <v>9</v>
      </c>
      <c r="B8" s="9">
        <v>22262336.100000001</v>
      </c>
      <c r="C8" s="9">
        <v>22366183.75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774353.18</v>
      </c>
      <c r="F13" s="9">
        <v>2109285.3199999998</v>
      </c>
    </row>
    <row r="14" spans="1:6" x14ac:dyDescent="0.2">
      <c r="A14" s="3" t="s">
        <v>21</v>
      </c>
      <c r="B14" s="9">
        <f>SUM(B15:B21)</f>
        <v>2685192.49</v>
      </c>
      <c r="C14" s="9">
        <f>SUM(C15:C21)</f>
        <v>2213885.04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1103108.93</v>
      </c>
      <c r="F15" s="9">
        <v>2036252.97</v>
      </c>
    </row>
    <row r="16" spans="1:6" x14ac:dyDescent="0.2">
      <c r="A16" s="10" t="s">
        <v>25</v>
      </c>
      <c r="B16" s="9">
        <v>500000</v>
      </c>
      <c r="C16" s="9">
        <v>500000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2144692.4900000002</v>
      </c>
      <c r="C17" s="9">
        <v>1713885.04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40500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457049.96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457049.96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54830</v>
      </c>
      <c r="F28" s="9">
        <f>SUM(F29:F34)</f>
        <v>34230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54830</v>
      </c>
      <c r="F29" s="9">
        <v>34230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47488.47</v>
      </c>
      <c r="F35" s="9">
        <f>SUM(F36:F38)</f>
        <v>84081.13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47488.47</v>
      </c>
      <c r="F37" s="9">
        <v>84081.13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27264.7</v>
      </c>
      <c r="F39" s="9">
        <f>SUM(F40:F42)</f>
        <v>46198.71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27264.7</v>
      </c>
      <c r="F40" s="9">
        <v>46198.7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0.01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25441128.550000004</v>
      </c>
      <c r="C44" s="7">
        <f>C6+C14+C22+C28+C34+C35+C38</f>
        <v>24616618.789999999</v>
      </c>
      <c r="D44" s="8" t="s">
        <v>80</v>
      </c>
      <c r="E44" s="7">
        <f>E6+E16+E20+E23+E24+E28+E35+E39</f>
        <v>6480597.3699999992</v>
      </c>
      <c r="F44" s="7">
        <f>F6+F16+F20+F23+F24+F28+F35+F39</f>
        <v>8414049.040000001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97638722.150000006</v>
      </c>
      <c r="C49" s="9">
        <v>97638722.150000006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92441377.459999993</v>
      </c>
      <c r="C50" s="9">
        <v>92441377.459999993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-69586111.5</v>
      </c>
      <c r="C52" s="9">
        <v>-69586111.5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6480597.3699999992</v>
      </c>
      <c r="F56" s="7">
        <f>F54+F44</f>
        <v>8414049.040000001</v>
      </c>
    </row>
    <row r="57" spans="1:6" x14ac:dyDescent="0.2">
      <c r="A57" s="12" t="s">
        <v>100</v>
      </c>
      <c r="B57" s="7">
        <f>SUM(B47:B55)</f>
        <v>120493988.11000001</v>
      </c>
      <c r="C57" s="7">
        <f>SUM(C47:C55)</f>
        <v>120493988.11000001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145935116.66000003</v>
      </c>
      <c r="C59" s="7">
        <f>C44+C57</f>
        <v>145110606.90000001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160020176.53999999</v>
      </c>
      <c r="F60" s="9">
        <f>SUM(F61:F63)</f>
        <v>159933176.53999999</v>
      </c>
    </row>
    <row r="61" spans="1:6" x14ac:dyDescent="0.2">
      <c r="A61" s="13"/>
      <c r="B61" s="9"/>
      <c r="C61" s="9"/>
      <c r="D61" s="5" t="s">
        <v>104</v>
      </c>
      <c r="E61" s="9">
        <v>107067569.58</v>
      </c>
      <c r="F61" s="9">
        <v>106980569.58</v>
      </c>
    </row>
    <row r="62" spans="1:6" x14ac:dyDescent="0.2">
      <c r="A62" s="13"/>
      <c r="B62" s="9"/>
      <c r="C62" s="9"/>
      <c r="D62" s="5" t="s">
        <v>105</v>
      </c>
      <c r="E62" s="9">
        <v>52952606.960000001</v>
      </c>
      <c r="F62" s="9">
        <v>52952606.960000001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-20565657.25</v>
      </c>
      <c r="F65" s="9">
        <f>SUM(F66:F70)</f>
        <v>-23236618.680000003</v>
      </c>
    </row>
    <row r="66" spans="1:6" x14ac:dyDescent="0.2">
      <c r="A66" s="13"/>
      <c r="B66" s="9"/>
      <c r="C66" s="9"/>
      <c r="D66" s="5" t="s">
        <v>108</v>
      </c>
      <c r="E66" s="9">
        <v>3022334.02</v>
      </c>
      <c r="F66" s="9">
        <v>-6383062.9900000002</v>
      </c>
    </row>
    <row r="67" spans="1:6" x14ac:dyDescent="0.2">
      <c r="A67" s="13"/>
      <c r="B67" s="9"/>
      <c r="C67" s="9"/>
      <c r="D67" s="5" t="s">
        <v>109</v>
      </c>
      <c r="E67" s="9">
        <v>-23635479.739999998</v>
      </c>
      <c r="F67" s="9">
        <v>-16937636.82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47488.47</v>
      </c>
      <c r="F69" s="9">
        <v>84081.13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139454519.28999999</v>
      </c>
      <c r="F76" s="7">
        <f>F60+F65+F72</f>
        <v>136696557.85999998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145935116.66</v>
      </c>
      <c r="F78" s="7">
        <f>F56+F76</f>
        <v>145110606.89999998</v>
      </c>
    </row>
    <row r="79" spans="1:6" x14ac:dyDescent="0.2">
      <c r="A79" s="15"/>
      <c r="B79" s="16"/>
      <c r="C79" s="16"/>
      <c r="D79" s="17"/>
      <c r="E79" s="16"/>
      <c r="F79" s="16"/>
    </row>
    <row r="83" spans="1:5" ht="12.75" x14ac:dyDescent="0.2">
      <c r="A83" s="23" t="s">
        <v>120</v>
      </c>
      <c r="B83" s="22"/>
      <c r="C83" s="22"/>
      <c r="D83" s="22"/>
      <c r="E83" s="22"/>
    </row>
    <row r="88" spans="1:5" ht="12.75" x14ac:dyDescent="0.2">
      <c r="A88" s="22"/>
      <c r="B88" s="22"/>
      <c r="C88" s="22"/>
      <c r="D88" s="25"/>
      <c r="E88" s="25"/>
    </row>
    <row r="89" spans="1:5" ht="12.75" x14ac:dyDescent="0.2">
      <c r="A89" s="24" t="s">
        <v>121</v>
      </c>
      <c r="B89" s="22"/>
      <c r="C89" s="22"/>
      <c r="D89" s="29" t="s">
        <v>122</v>
      </c>
      <c r="E89" s="29"/>
    </row>
    <row r="90" spans="1:5" ht="12.75" x14ac:dyDescent="0.2">
      <c r="A90" s="24" t="s">
        <v>123</v>
      </c>
      <c r="B90" s="22"/>
      <c r="C90" s="22"/>
      <c r="D90" s="29" t="s">
        <v>124</v>
      </c>
      <c r="E90" s="29"/>
    </row>
  </sheetData>
  <mergeCells count="3">
    <mergeCell ref="A1:F1"/>
    <mergeCell ref="D89:E89"/>
    <mergeCell ref="D90:E90"/>
  </mergeCells>
  <pageMargins left="0.70866141732283472" right="0.70866141732283472" top="0.74803149606299213" bottom="0.74803149606299213" header="0.31496062992125984" footer="0.31496062992125984"/>
  <pageSetup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2018-07-11T19:52:49Z</cp:lastPrinted>
  <dcterms:created xsi:type="dcterms:W3CDTF">2017-01-11T17:17:46Z</dcterms:created>
  <dcterms:modified xsi:type="dcterms:W3CDTF">2018-07-11T19:53:03Z</dcterms:modified>
</cp:coreProperties>
</file>