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1600" windowHeight="903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54" i="1"/>
  <c r="E55" i="1" s="1"/>
  <c r="C54" i="1"/>
  <c r="C55" i="1" s="1"/>
  <c r="E46" i="1"/>
  <c r="D46" i="1"/>
  <c r="D54" i="1" s="1"/>
  <c r="D55" i="1" s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<sst xmlns="http://schemas.openxmlformats.org/spreadsheetml/2006/main" count="68" uniqueCount="49">
  <si>
    <t>UNIVERSIDAD TECNOLOGICA DEL NORTE DE GUANAJUATO
Balance Presupuestario - LDF
al 31 de Marzo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</si>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</sst>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46" workbookViewId="0">
      <selection activeCell="B71" sqref="B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4" t="s">
        <v>0</v>
      </c>
      <c r="B1" s="25"/>
      <c r="C1" s="25"/>
      <c r="D1" s="25"/>
      <c r="E1" s="26"/>
    </row>
    <row r="2" spans="1:6" ht="12.75" customHeight="1" x14ac:dyDescent="0.2">
      <c r="A2" s="27"/>
      <c r="B2" s="28"/>
      <c r="C2" s="28"/>
      <c r="D2" s="28"/>
      <c r="E2" s="29"/>
    </row>
    <row r="3" spans="1:6" ht="12.75" customHeight="1" x14ac:dyDescent="0.2">
      <c r="A3" s="27"/>
      <c r="B3" s="28"/>
      <c r="C3" s="28"/>
      <c r="D3" s="28"/>
      <c r="E3" s="29"/>
    </row>
    <row r="4" spans="1:6" ht="12.75" customHeight="1" x14ac:dyDescent="0.2">
      <c r="A4" s="30"/>
      <c r="B4" s="31"/>
      <c r="C4" s="31"/>
      <c r="D4" s="31"/>
      <c r="E4" s="32"/>
    </row>
    <row r="5" spans="1:6" ht="22.5" x14ac:dyDescent="0.2">
      <c r="A5" s="33" t="s">
        <v>1</v>
      </c>
      <c r="B5" s="34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61711091.020000003</v>
      </c>
      <c r="D7" s="8">
        <f t="shared" ref="D7:E7" si="0">SUM(D8:D10)</f>
        <v>32628196.530000001</v>
      </c>
      <c r="E7" s="8">
        <f t="shared" si="0"/>
        <v>32628196.530000001</v>
      </c>
    </row>
    <row r="8" spans="1:6" x14ac:dyDescent="0.2">
      <c r="A8" s="6"/>
      <c r="B8" s="9" t="s">
        <v>6</v>
      </c>
      <c r="C8" s="10">
        <v>61711091.020000003</v>
      </c>
      <c r="D8" s="10">
        <v>22556707.530000001</v>
      </c>
      <c r="E8" s="10">
        <v>22556707.530000001</v>
      </c>
    </row>
    <row r="9" spans="1:6" x14ac:dyDescent="0.2">
      <c r="A9" s="6"/>
      <c r="B9" s="9" t="s">
        <v>7</v>
      </c>
      <c r="C9" s="10">
        <v>0</v>
      </c>
      <c r="D9" s="10">
        <v>10071489</v>
      </c>
      <c r="E9" s="10">
        <v>10071489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61711091.020000003</v>
      </c>
      <c r="D12" s="8">
        <f t="shared" ref="D12:E12" si="1">SUM(D13:D14)</f>
        <v>25964284.790000003</v>
      </c>
      <c r="E12" s="8">
        <f t="shared" si="1"/>
        <v>25964284.790000003</v>
      </c>
      <c r="F12" s="12"/>
    </row>
    <row r="13" spans="1:6" x14ac:dyDescent="0.2">
      <c r="A13" s="6"/>
      <c r="B13" s="9" t="s">
        <v>10</v>
      </c>
      <c r="C13" s="10">
        <v>61711091.020000003</v>
      </c>
      <c r="D13" s="10">
        <v>19951433.670000002</v>
      </c>
      <c r="E13" s="10">
        <v>19951433.670000002</v>
      </c>
    </row>
    <row r="14" spans="1:6" x14ac:dyDescent="0.2">
      <c r="A14" s="6"/>
      <c r="B14" s="9" t="s">
        <v>11</v>
      </c>
      <c r="C14" s="10">
        <v>0</v>
      </c>
      <c r="D14" s="10">
        <v>6012851.1200000001</v>
      </c>
      <c r="E14" s="10">
        <v>6012851.1200000001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12</v>
      </c>
      <c r="C16" s="13"/>
      <c r="D16" s="8">
        <f>SUM(D17:D18)</f>
        <v>59392</v>
      </c>
      <c r="E16" s="8">
        <f>SUM(E17:E18)</f>
        <v>59392</v>
      </c>
      <c r="F16" s="12"/>
    </row>
    <row r="17" spans="1:5" x14ac:dyDescent="0.2">
      <c r="A17" s="6"/>
      <c r="B17" s="9" t="s">
        <v>13</v>
      </c>
      <c r="C17" s="13"/>
      <c r="D17" s="10">
        <v>59392</v>
      </c>
      <c r="E17" s="10">
        <v>59392</v>
      </c>
    </row>
    <row r="18" spans="1:5" x14ac:dyDescent="0.2">
      <c r="A18" s="6"/>
      <c r="B18" s="9" t="s">
        <v>14</v>
      </c>
      <c r="C18" s="13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0</v>
      </c>
      <c r="D20" s="8">
        <f>D7-D12+D16</f>
        <v>6723303.7399999984</v>
      </c>
      <c r="E20" s="8">
        <f>E7-E12+E16</f>
        <v>6723303.7399999984</v>
      </c>
    </row>
    <row r="21" spans="1:5" x14ac:dyDescent="0.2">
      <c r="A21" s="6"/>
      <c r="B21" s="7" t="s">
        <v>16</v>
      </c>
      <c r="C21" s="8">
        <f>C20-C41</f>
        <v>0</v>
      </c>
      <c r="D21" s="8">
        <f t="shared" ref="D21:E21" si="2">D20-D41</f>
        <v>6723303.7399999984</v>
      </c>
      <c r="E21" s="8">
        <f t="shared" si="2"/>
        <v>6723303.7399999984</v>
      </c>
    </row>
    <row r="22" spans="1:5" ht="22.5" x14ac:dyDescent="0.2">
      <c r="A22" s="6"/>
      <c r="B22" s="7" t="s">
        <v>17</v>
      </c>
      <c r="C22" s="8">
        <f>C21</f>
        <v>0</v>
      </c>
      <c r="D22" s="8">
        <f>D21-D16</f>
        <v>6663911.7399999984</v>
      </c>
      <c r="E22" s="8">
        <f>E21-E16</f>
        <v>6663911.7399999984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18</v>
      </c>
      <c r="B24" s="34"/>
      <c r="C24" s="14" t="s">
        <v>19</v>
      </c>
      <c r="D24" s="14" t="s">
        <v>3</v>
      </c>
      <c r="E24" s="14" t="s">
        <v>20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0</v>
      </c>
      <c r="D30" s="8">
        <f t="shared" ref="D30:E30" si="4">D22+D26</f>
        <v>6663911.7399999984</v>
      </c>
      <c r="E30" s="8">
        <f t="shared" si="4"/>
        <v>6663911.7399999984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5" t="s">
        <v>18</v>
      </c>
      <c r="B32" s="35"/>
      <c r="C32" s="15" t="s">
        <v>25</v>
      </c>
      <c r="D32" s="14" t="s">
        <v>3</v>
      </c>
      <c r="E32" s="15" t="s">
        <v>26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x14ac:dyDescent="0.2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5" t="s">
        <v>18</v>
      </c>
      <c r="B43" s="35"/>
      <c r="C43" s="15" t="s">
        <v>25</v>
      </c>
      <c r="D43" s="14" t="s">
        <v>3</v>
      </c>
      <c r="E43" s="15" t="s">
        <v>26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34</v>
      </c>
      <c r="C45" s="10">
        <v>61711091.020000003</v>
      </c>
      <c r="D45" s="10">
        <v>22556707.530000001</v>
      </c>
      <c r="E45" s="10">
        <v>22556707.530000001</v>
      </c>
    </row>
    <row r="46" spans="1:5" x14ac:dyDescent="0.2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28</v>
      </c>
      <c r="C47" s="10"/>
      <c r="D47" s="10"/>
      <c r="E47" s="10"/>
    </row>
    <row r="48" spans="1:5" x14ac:dyDescent="0.2">
      <c r="A48" s="6"/>
      <c r="B48" s="18" t="s">
        <v>31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10</v>
      </c>
      <c r="C50" s="10">
        <v>61711091.020000003</v>
      </c>
      <c r="D50" s="10">
        <v>19951433.670000002</v>
      </c>
      <c r="E50" s="10">
        <v>19951433.670000002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13</v>
      </c>
      <c r="C52" s="13"/>
      <c r="D52" s="10">
        <v>59392</v>
      </c>
      <c r="E52" s="10">
        <v>59392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36</v>
      </c>
      <c r="C54" s="8">
        <f>C45+C46-C50</f>
        <v>0</v>
      </c>
      <c r="D54" s="8">
        <f t="shared" ref="D54:E54" si="9">D45+D46-D50+D52</f>
        <v>2664665.8599999994</v>
      </c>
      <c r="E54" s="8">
        <f t="shared" si="9"/>
        <v>2664665.8599999994</v>
      </c>
    </row>
    <row r="55" spans="1:5" x14ac:dyDescent="0.2">
      <c r="A55" s="6"/>
      <c r="B55" s="7" t="s">
        <v>37</v>
      </c>
      <c r="C55" s="8">
        <f>C54-C46</f>
        <v>0</v>
      </c>
      <c r="D55" s="8">
        <f t="shared" ref="D55:E55" si="10">D54-D46</f>
        <v>2664665.8599999994</v>
      </c>
      <c r="E55" s="8">
        <f t="shared" si="10"/>
        <v>2664665.8599999994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5" t="s">
        <v>18</v>
      </c>
      <c r="B57" s="35"/>
      <c r="C57" s="15" t="s">
        <v>25</v>
      </c>
      <c r="D57" s="14" t="s">
        <v>3</v>
      </c>
      <c r="E57" s="15" t="s">
        <v>26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10071489</v>
      </c>
      <c r="E59" s="10">
        <v>10071489</v>
      </c>
    </row>
    <row r="60" spans="1:5" x14ac:dyDescent="0.2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29</v>
      </c>
      <c r="C61" s="10"/>
      <c r="D61" s="10"/>
      <c r="E61" s="10"/>
    </row>
    <row r="62" spans="1:5" x14ac:dyDescent="0.2">
      <c r="A62" s="6"/>
      <c r="B62" s="18" t="s">
        <v>32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39</v>
      </c>
      <c r="C64" s="10">
        <v>0</v>
      </c>
      <c r="D64" s="10">
        <v>6012851.1200000001</v>
      </c>
      <c r="E64" s="10">
        <v>6012851.1200000001</v>
      </c>
    </row>
    <row r="65" spans="1:5" ht="5.0999999999999996" customHeight="1" x14ac:dyDescent="0.2">
      <c r="A65" s="6"/>
      <c r="B65" s="16"/>
      <c r="C65" s="10"/>
      <c r="D65" s="10"/>
      <c r="E65" s="10"/>
    </row>
    <row r="66" spans="1:5" x14ac:dyDescent="0.2">
      <c r="A66" s="6"/>
      <c r="B66" s="16" t="s">
        <v>14</v>
      </c>
      <c r="C66" s="13"/>
      <c r="D66" s="10">
        <v>0</v>
      </c>
      <c r="E66" s="10">
        <v>0</v>
      </c>
    </row>
    <row r="67" spans="1:5" ht="5.0999999999999996" customHeight="1" x14ac:dyDescent="0.2">
      <c r="A67" s="6"/>
      <c r="B67" s="16"/>
      <c r="C67" s="10"/>
      <c r="D67" s="10"/>
      <c r="E67" s="10"/>
    </row>
    <row r="68" spans="1:5" x14ac:dyDescent="0.2">
      <c r="A68" s="6"/>
      <c r="B68" s="17" t="s">
        <v>40</v>
      </c>
      <c r="C68" s="8">
        <f>C59+C60-C64</f>
        <v>0</v>
      </c>
      <c r="D68" s="8">
        <f>D59+D60-D64-D66</f>
        <v>4058637.88</v>
      </c>
      <c r="E68" s="8">
        <f>E59+E60-E64-E66</f>
        <v>4058637.88</v>
      </c>
    </row>
    <row r="69" spans="1:5" x14ac:dyDescent="0.2">
      <c r="A69" s="6"/>
      <c r="B69" s="17" t="s">
        <v>41</v>
      </c>
      <c r="C69" s="8">
        <f>C68-C60</f>
        <v>0</v>
      </c>
      <c r="D69" s="8">
        <f t="shared" ref="D69:E69" si="12">D68-D60</f>
        <v>4058637.88</v>
      </c>
      <c r="E69" s="8">
        <f t="shared" si="12"/>
        <v>4058637.88</v>
      </c>
    </row>
    <row r="70" spans="1:5" ht="5.0999999999999996" customHeight="1" x14ac:dyDescent="0.2">
      <c r="A70" s="19"/>
      <c r="B70" s="20"/>
      <c r="C70" s="21"/>
      <c r="D70" s="21"/>
      <c r="E70" s="21"/>
    </row>
    <row r="71" spans="1:5" ht="20.25" customHeight="1" x14ac:dyDescent="0.2">
      <c r="B71" s="36" t="s">
        <v>48</v>
      </c>
    </row>
    <row r="72" spans="1:5" ht="35.25" customHeight="1" x14ac:dyDescent="0.2"/>
    <row r="73" spans="1:5" x14ac:dyDescent="0.2">
      <c r="B73" s="22" t="s">
        <v>42</v>
      </c>
      <c r="D73" s="23" t="s">
        <v>43</v>
      </c>
      <c r="E73" s="23"/>
    </row>
    <row r="74" spans="1:5" x14ac:dyDescent="0.2">
      <c r="B74" s="22" t="s">
        <v>44</v>
      </c>
      <c r="D74" s="23" t="s">
        <v>45</v>
      </c>
      <c r="E74" s="23"/>
    </row>
    <row r="75" spans="1:5" x14ac:dyDescent="0.2">
      <c r="B75" s="22" t="s">
        <v>46</v>
      </c>
      <c r="D75" s="23" t="s">
        <v>47</v>
      </c>
      <c r="E75" s="23"/>
    </row>
  </sheetData>
  <mergeCells count="9">
    <mergeCell ref="D73:E73"/>
    <mergeCell ref="D74:E74"/>
    <mergeCell ref="D75:E75"/>
    <mergeCell ref="A1:E4"/>
    <mergeCell ref="A5:B5"/>
    <mergeCell ref="A24:B24"/>
    <mergeCell ref="A32:B32"/>
    <mergeCell ref="A43:B43"/>
    <mergeCell ref="A57:B5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2018-04-23T17:35:59Z</cp:lastPrinted>
  <dcterms:created xsi:type="dcterms:W3CDTF">2018-04-23T17:23:16Z</dcterms:created>
  <dcterms:modified xsi:type="dcterms:W3CDTF">2018-04-23T17:36:14Z</dcterms:modified>
</cp:coreProperties>
</file>