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ctavio\Desktop\CARGA UTNG\"/>
    </mc:Choice>
  </mc:AlternateContent>
  <bookViews>
    <workbookView xWindow="0" yWindow="0" windowWidth="28800" windowHeight="12330"/>
  </bookViews>
  <sheets>
    <sheet name="EAI " sheetId="1" r:id="rId1"/>
  </sheets>
  <definedNames>
    <definedName name="_xlnm._FilterDatabase" localSheetId="0" hidden="1">'EAI '!$B$3:$I$4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8" i="1" l="1"/>
  <c r="I38" i="1" s="1"/>
  <c r="G38" i="1"/>
  <c r="F38" i="1"/>
  <c r="I37" i="1"/>
  <c r="F37" i="1"/>
  <c r="I34" i="1"/>
  <c r="I33" i="1" s="1"/>
  <c r="F34" i="1"/>
  <c r="H33" i="1"/>
  <c r="G33" i="1"/>
  <c r="E33" i="1"/>
  <c r="F33" i="1" s="1"/>
  <c r="F48" i="1" s="1"/>
  <c r="I31" i="1"/>
  <c r="I30" i="1" s="1"/>
  <c r="H30" i="1"/>
  <c r="H48" i="1" s="1"/>
  <c r="G30" i="1"/>
  <c r="G48" i="1" s="1"/>
  <c r="E30" i="1"/>
  <c r="E48" i="1" s="1"/>
  <c r="E21" i="1"/>
  <c r="I19" i="1"/>
  <c r="F19" i="1"/>
  <c r="I18" i="1"/>
  <c r="F18" i="1"/>
  <c r="I13" i="1"/>
  <c r="I12" i="1" s="1"/>
  <c r="F13" i="1"/>
  <c r="H12" i="1"/>
  <c r="H21" i="1" s="1"/>
  <c r="G12" i="1"/>
  <c r="F12" i="1"/>
  <c r="E12" i="1"/>
  <c r="I10" i="1"/>
  <c r="I9" i="1" s="1"/>
  <c r="F10" i="1"/>
  <c r="H9" i="1"/>
  <c r="G9" i="1"/>
  <c r="G21" i="1" s="1"/>
  <c r="F9" i="1"/>
  <c r="F21" i="1" s="1"/>
</calcChain>
</file>

<file path=xl/sharedStrings.xml><?xml version="1.0" encoding="utf-8"?>
<sst xmlns="http://schemas.openxmlformats.org/spreadsheetml/2006/main" count="73" uniqueCount="40">
  <si>
    <t>Universidad Tecnológica del Norte de Guanajuato
Estado Analítico de Ingresos
Del 01 de enero al 30 de septiembre 2018</t>
  </si>
  <si>
    <t>Rubro de Ingresos</t>
  </si>
  <si>
    <t>Ingresos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</si>
  <si>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</si>
  <si>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</si>
  <si>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</si>
  <si>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</si>
  <si>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</si>
  <si>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</si>
  <si>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</si>
  <si>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</si>
  <si>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 = 1 + 2)</t>
  </si>
  <si>
    <t>(4)</t>
  </si>
  <si>
    <t>(5)</t>
  </si>
  <si>
    <t>(6 = 5 - 1)</t>
  </si>
  <si>
    <t>Impuestos</t>
  </si>
  <si>
    <t>Cuotas y Aportaciones de Seguridad Social</t>
  </si>
  <si>
    <t>Contribuciones de Mejoras</t>
  </si>
  <si>
    <t>Derechos</t>
  </si>
  <si>
    <t>Productos</t>
  </si>
  <si>
    <t>Corriente</t>
  </si>
  <si>
    <t>Capital</t>
  </si>
  <si>
    <t>Aprovechamientos</t>
  </si>
  <si>
    <t>No comprendidos en las fracciones de la Ley de Ingresos causadas en ejercicios fiscales anteriores pendientes de liquidación o pago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</si>
  <si>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</si>
  <si>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</si>
  <si>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</si>
  <si>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</si>
  <si>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Total</t>
  </si>
  <si>
    <t>Ingresos Excedentes</t>
  </si>
  <si>
    <t>Estado Analítico de Ingresos Por Fuente de Financiamiento</t>
  </si>
  <si>
    <t>Ingresos del Gobierno</t>
  </si>
  <si>
    <t>Ingresos de Organismos y Empresas</t>
  </si>
  <si>
    <t>Ingresos derivados de financiamiento</t>
  </si>
  <si>
    <t>Bajo protesta de decir verdad declaramos que los Estados Financieros y sus Notas son razonablemente correctos y responsabilidad del emisor</t>
  </si>
  <si>
    <t>_________________________________</t>
  </si>
  <si>
    <t>M. en C. ANDRÉS SALVADOR CASILLAS BARAJAS</t>
  </si>
  <si>
    <t>C.P. LOTH MARIANO PÉREZ CAMACHO</t>
  </si>
  <si>
    <t>ENCARGADO DE RECTORÍA SEGÚN OFICIO DE FECHA 09 DE AGOSTO 2018</t>
  </si>
  <si>
    <t>SECRETARIO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</si>
</sst>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000000"/>
      <name val="Arial"/>
      <family val="2"/>
    </font>
    <font>
      <sz val="8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43" fontId="4" fillId="0" borderId="0" applyFont="0" applyFill="0" applyBorder="0" applyAlignment="0" applyProtection="0"/>
    <xf numFmtId="0" fontId="9" fillId="0" borderId="0"/>
    <xf numFmtId="0" fontId="4" fillId="0" borderId="0"/>
  </cellStyleXfs>
  <cellXfs count="72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3" fillId="0" borderId="0" xfId="1" applyFont="1" applyFill="1" applyBorder="1" applyAlignment="1" applyProtection="1">
      <alignment vertical="top"/>
      <protection locked="0"/>
    </xf>
    <xf numFmtId="0" fontId="2" fillId="2" borderId="4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0" fontId="2" fillId="2" borderId="6" xfId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 wrapText="1"/>
    </xf>
    <xf numFmtId="0" fontId="2" fillId="2" borderId="9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10" xfId="1" applyFont="1" applyFill="1" applyBorder="1" applyAlignment="1">
      <alignment horizontal="center" vertical="center" wrapText="1"/>
    </xf>
    <xf numFmtId="0" fontId="4" fillId="0" borderId="0" xfId="1" applyFont="1" applyFill="1" applyBorder="1" applyAlignment="1" applyProtection="1">
      <alignment horizontal="center" vertical="top"/>
      <protection locked="0"/>
    </xf>
    <xf numFmtId="0" fontId="2" fillId="2" borderId="11" xfId="1" applyFont="1" applyFill="1" applyBorder="1" applyAlignment="1">
      <alignment horizontal="center" vertical="center"/>
    </xf>
    <xf numFmtId="0" fontId="2" fillId="2" borderId="12" xfId="1" applyFont="1" applyFill="1" applyBorder="1" applyAlignment="1">
      <alignment horizontal="center" vertical="center"/>
    </xf>
    <xf numFmtId="0" fontId="2" fillId="2" borderId="3" xfId="1" quotePrefix="1" applyFont="1" applyFill="1" applyBorder="1" applyAlignment="1">
      <alignment horizontal="center" vertical="center" wrapText="1"/>
    </xf>
    <xf numFmtId="0" fontId="2" fillId="2" borderId="9" xfId="1" quotePrefix="1" applyFont="1" applyFill="1" applyBorder="1" applyAlignment="1">
      <alignment horizontal="center" vertical="center" wrapText="1"/>
    </xf>
    <xf numFmtId="0" fontId="4" fillId="0" borderId="4" xfId="1" applyFont="1" applyFill="1" applyBorder="1" applyAlignment="1" applyProtection="1">
      <alignment vertical="top"/>
      <protection locked="0"/>
    </xf>
    <xf numFmtId="0" fontId="4" fillId="0" borderId="0" xfId="1" applyFont="1" applyFill="1" applyBorder="1" applyAlignment="1" applyProtection="1">
      <alignment vertical="top"/>
      <protection locked="0"/>
    </xf>
    <xf numFmtId="4" fontId="4" fillId="0" borderId="6" xfId="1" applyNumberFormat="1" applyFont="1" applyFill="1" applyBorder="1" applyAlignment="1" applyProtection="1">
      <alignment vertical="top"/>
      <protection locked="0"/>
    </xf>
    <xf numFmtId="0" fontId="4" fillId="0" borderId="7" xfId="1" applyFont="1" applyFill="1" applyBorder="1" applyAlignment="1" applyProtection="1">
      <alignment vertical="top"/>
      <protection locked="0"/>
    </xf>
    <xf numFmtId="4" fontId="4" fillId="0" borderId="13" xfId="1" applyNumberFormat="1" applyFont="1" applyFill="1" applyBorder="1" applyAlignment="1" applyProtection="1">
      <alignment vertical="top"/>
      <protection locked="0"/>
    </xf>
    <xf numFmtId="0" fontId="5" fillId="0" borderId="7" xfId="1" applyFont="1" applyFill="1" applyBorder="1" applyAlignment="1" applyProtection="1">
      <alignment horizontal="center" vertical="top"/>
      <protection locked="0"/>
    </xf>
    <xf numFmtId="0" fontId="4" fillId="0" borderId="0" xfId="1" applyFont="1" applyFill="1" applyBorder="1" applyAlignment="1" applyProtection="1">
      <alignment horizontal="left" vertical="top" wrapText="1"/>
      <protection locked="0"/>
    </xf>
    <xf numFmtId="43" fontId="6" fillId="3" borderId="13" xfId="2" applyFont="1" applyFill="1" applyBorder="1" applyAlignment="1">
      <alignment vertical="center" wrapText="1"/>
    </xf>
    <xf numFmtId="0" fontId="4" fillId="0" borderId="0" xfId="1" applyFont="1" applyFill="1" applyBorder="1" applyAlignment="1" applyProtection="1">
      <alignment horizontal="justify" vertical="top" wrapText="1"/>
      <protection locked="0"/>
    </xf>
    <xf numFmtId="0" fontId="4" fillId="0" borderId="11" xfId="1" applyFont="1" applyFill="1" applyBorder="1" applyAlignment="1" applyProtection="1">
      <alignment vertical="top"/>
      <protection locked="0"/>
    </xf>
    <xf numFmtId="4" fontId="4" fillId="0" borderId="10" xfId="1" applyNumberFormat="1" applyFont="1" applyFill="1" applyBorder="1" applyAlignment="1" applyProtection="1">
      <alignment vertical="top"/>
      <protection locked="0"/>
    </xf>
    <xf numFmtId="0" fontId="7" fillId="0" borderId="1" xfId="1" quotePrefix="1" applyFont="1" applyFill="1" applyBorder="1" applyAlignment="1" applyProtection="1">
      <alignment horizontal="center" vertical="top"/>
      <protection locked="0"/>
    </xf>
    <xf numFmtId="0" fontId="2" fillId="0" borderId="2" xfId="1" applyFont="1" applyFill="1" applyBorder="1" applyAlignment="1" applyProtection="1">
      <alignment horizontal="left" vertical="top" indent="3"/>
      <protection locked="0"/>
    </xf>
    <xf numFmtId="4" fontId="7" fillId="0" borderId="6" xfId="1" applyNumberFormat="1" applyFont="1" applyFill="1" applyBorder="1" applyAlignment="1" applyProtection="1">
      <alignment vertical="top"/>
      <protection locked="0"/>
    </xf>
    <xf numFmtId="0" fontId="4" fillId="0" borderId="14" xfId="1" quotePrefix="1" applyFont="1" applyFill="1" applyBorder="1" applyAlignment="1" applyProtection="1">
      <alignment horizontal="center" vertical="top"/>
      <protection locked="0"/>
    </xf>
    <xf numFmtId="0" fontId="4" fillId="0" borderId="14" xfId="1" applyFont="1" applyFill="1" applyBorder="1" applyAlignment="1" applyProtection="1">
      <alignment vertical="top"/>
      <protection locked="0"/>
    </xf>
    <xf numFmtId="4" fontId="4" fillId="0" borderId="14" xfId="1" applyNumberFormat="1" applyFont="1" applyFill="1" applyBorder="1" applyAlignment="1" applyProtection="1">
      <alignment vertical="top"/>
      <protection locked="0"/>
    </xf>
    <xf numFmtId="4" fontId="4" fillId="0" borderId="5" xfId="1" applyNumberFormat="1" applyFont="1" applyFill="1" applyBorder="1" applyAlignment="1" applyProtection="1">
      <alignment vertical="top"/>
      <protection locked="0"/>
    </xf>
    <xf numFmtId="4" fontId="3" fillId="0" borderId="1" xfId="1" applyNumberFormat="1" applyFont="1" applyFill="1" applyBorder="1" applyAlignment="1" applyProtection="1">
      <alignment vertical="top"/>
      <protection locked="0"/>
    </xf>
    <xf numFmtId="4" fontId="3" fillId="0" borderId="2" xfId="1" applyNumberFormat="1" applyFont="1" applyFill="1" applyBorder="1" applyAlignment="1" applyProtection="1">
      <alignment vertical="top"/>
      <protection locked="0"/>
    </xf>
    <xf numFmtId="0" fontId="2" fillId="2" borderId="4" xfId="1" applyFont="1" applyFill="1" applyBorder="1" applyAlignment="1">
      <alignment horizontal="center" vertical="center" wrapText="1"/>
    </xf>
    <xf numFmtId="0" fontId="2" fillId="2" borderId="5" xfId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 wrapText="1"/>
    </xf>
    <xf numFmtId="0" fontId="2" fillId="2" borderId="8" xfId="1" applyFont="1" applyFill="1" applyBorder="1" applyAlignment="1">
      <alignment horizontal="center" vertical="center" wrapText="1"/>
    </xf>
    <xf numFmtId="0" fontId="2" fillId="2" borderId="11" xfId="1" applyFont="1" applyFill="1" applyBorder="1" applyAlignment="1">
      <alignment horizontal="center" vertical="center" wrapText="1"/>
    </xf>
    <xf numFmtId="0" fontId="2" fillId="2" borderId="12" xfId="1" applyFont="1" applyFill="1" applyBorder="1" applyAlignment="1">
      <alignment horizontal="center" vertical="center" wrapText="1"/>
    </xf>
    <xf numFmtId="0" fontId="2" fillId="0" borderId="4" xfId="1" applyFont="1" applyFill="1" applyBorder="1" applyAlignment="1" applyProtection="1">
      <alignment horizontal="left" vertical="top"/>
    </xf>
    <xf numFmtId="0" fontId="2" fillId="0" borderId="0" xfId="1" applyFont="1" applyFill="1" applyBorder="1" applyAlignment="1" applyProtection="1">
      <alignment horizontal="justify" vertical="top" wrapText="1"/>
    </xf>
    <xf numFmtId="4" fontId="2" fillId="0" borderId="6" xfId="1" applyNumberFormat="1" applyFont="1" applyFill="1" applyBorder="1" applyAlignment="1" applyProtection="1">
      <alignment vertical="top"/>
      <protection locked="0"/>
    </xf>
    <xf numFmtId="0" fontId="7" fillId="0" borderId="7" xfId="1" applyFont="1" applyFill="1" applyBorder="1" applyAlignment="1" applyProtection="1">
      <alignment horizontal="center" vertical="top"/>
    </xf>
    <xf numFmtId="0" fontId="7" fillId="0" borderId="0" xfId="1" applyFont="1" applyFill="1" applyBorder="1" applyAlignment="1" applyProtection="1">
      <alignment horizontal="left" vertical="top" wrapText="1"/>
    </xf>
    <xf numFmtId="4" fontId="7" fillId="0" borderId="13" xfId="1" applyNumberFormat="1" applyFont="1" applyFill="1" applyBorder="1" applyAlignment="1" applyProtection="1">
      <alignment vertical="top"/>
      <protection locked="0"/>
    </xf>
    <xf numFmtId="0" fontId="7" fillId="0" borderId="0" xfId="1" applyFont="1" applyFill="1" applyBorder="1" applyAlignment="1" applyProtection="1">
      <alignment horizontal="left" vertical="top" indent="2"/>
    </xf>
    <xf numFmtId="43" fontId="8" fillId="3" borderId="13" xfId="2" applyFont="1" applyFill="1" applyBorder="1" applyAlignment="1">
      <alignment vertical="center" wrapText="1"/>
    </xf>
    <xf numFmtId="0" fontId="4" fillId="0" borderId="0" xfId="1" applyFont="1" applyFill="1" applyBorder="1" applyAlignment="1" applyProtection="1">
      <alignment horizontal="left" vertical="top" wrapText="1" indent="2"/>
      <protection locked="0"/>
    </xf>
    <xf numFmtId="0" fontId="4" fillId="0" borderId="13" xfId="1" applyFont="1" applyFill="1" applyBorder="1" applyAlignment="1" applyProtection="1">
      <alignment vertical="top"/>
      <protection locked="0"/>
    </xf>
    <xf numFmtId="0" fontId="2" fillId="0" borderId="7" xfId="1" applyFont="1" applyFill="1" applyBorder="1" applyAlignment="1" applyProtection="1">
      <alignment horizontal="left" vertical="top"/>
    </xf>
    <xf numFmtId="4" fontId="2" fillId="0" borderId="13" xfId="1" applyNumberFormat="1" applyFont="1" applyFill="1" applyBorder="1" applyAlignment="1" applyProtection="1">
      <alignment vertical="top"/>
      <protection locked="0"/>
    </xf>
    <xf numFmtId="0" fontId="2" fillId="0" borderId="7" xfId="1" applyFont="1" applyFill="1" applyBorder="1" applyAlignment="1" applyProtection="1">
      <alignment vertical="top"/>
    </xf>
    <xf numFmtId="0" fontId="2" fillId="0" borderId="0" xfId="1" applyFont="1" applyFill="1" applyBorder="1" applyAlignment="1" applyProtection="1">
      <alignment vertical="top"/>
    </xf>
    <xf numFmtId="0" fontId="2" fillId="0" borderId="7" xfId="3" applyFont="1" applyFill="1" applyBorder="1" applyAlignment="1" applyProtection="1">
      <alignment horizontal="center" vertical="top"/>
    </xf>
    <xf numFmtId="0" fontId="2" fillId="0" borderId="11" xfId="3" applyFont="1" applyFill="1" applyBorder="1" applyAlignment="1" applyProtection="1">
      <alignment horizontal="center" vertical="top"/>
    </xf>
    <xf numFmtId="4" fontId="2" fillId="0" borderId="10" xfId="1" applyNumberFormat="1" applyFont="1" applyFill="1" applyBorder="1" applyAlignment="1" applyProtection="1">
      <alignment vertical="top"/>
      <protection locked="0"/>
    </xf>
    <xf numFmtId="0" fontId="7" fillId="0" borderId="1" xfId="1" quotePrefix="1" applyFont="1" applyFill="1" applyBorder="1" applyAlignment="1" applyProtection="1">
      <alignment horizontal="center" vertical="top"/>
    </xf>
    <xf numFmtId="0" fontId="2" fillId="0" borderId="2" xfId="1" applyFont="1" applyFill="1" applyBorder="1" applyAlignment="1" applyProtection="1">
      <alignment horizontal="center" vertical="top" wrapText="1"/>
    </xf>
    <xf numFmtId="0" fontId="7" fillId="0" borderId="14" xfId="1" quotePrefix="1" applyFont="1" applyFill="1" applyBorder="1" applyAlignment="1" applyProtection="1">
      <alignment horizontal="center" vertical="top"/>
      <protection locked="0"/>
    </xf>
    <xf numFmtId="0" fontId="7" fillId="0" borderId="14" xfId="1" applyFont="1" applyFill="1" applyBorder="1" applyAlignment="1" applyProtection="1">
      <alignment vertical="top"/>
      <protection locked="0"/>
    </xf>
    <xf numFmtId="4" fontId="7" fillId="0" borderId="14" xfId="1" applyNumberFormat="1" applyFont="1" applyFill="1" applyBorder="1" applyAlignment="1" applyProtection="1">
      <alignment vertical="top"/>
      <protection locked="0"/>
    </xf>
    <xf numFmtId="4" fontId="2" fillId="0" borderId="1" xfId="1" applyNumberFormat="1" applyFont="1" applyFill="1" applyBorder="1" applyAlignment="1" applyProtection="1">
      <alignment vertical="top"/>
      <protection locked="0"/>
    </xf>
    <xf numFmtId="4" fontId="2" fillId="0" borderId="3" xfId="1" applyNumberFormat="1" applyFont="1" applyFill="1" applyBorder="1" applyAlignment="1" applyProtection="1">
      <alignment vertical="top"/>
      <protection locked="0"/>
    </xf>
    <xf numFmtId="4" fontId="7" fillId="0" borderId="10" xfId="1" applyNumberFormat="1" applyFont="1" applyFill="1" applyBorder="1" applyAlignment="1" applyProtection="1">
      <alignment vertical="top"/>
      <protection locked="0"/>
    </xf>
    <xf numFmtId="0" fontId="4" fillId="0" borderId="0" xfId="4" applyAlignment="1" applyProtection="1">
      <alignment horizontal="center"/>
      <protection locked="0"/>
    </xf>
    <xf numFmtId="0" fontId="4" fillId="0" borderId="15" xfId="4" applyBorder="1" applyAlignment="1" applyProtection="1">
      <alignment horizontal="center"/>
      <protection locked="0"/>
    </xf>
  </cellXfs>
  <cellStyles count="5">
    <cellStyle name="Millares 2" xfId="2"/>
    <cellStyle name="Normal" xfId="0" builtinId="0"/>
    <cellStyle name="Normal 2 2" xfId="1"/>
    <cellStyle name="Normal 2 2 2" xfId="3"/>
    <cellStyle name="Normal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58"/>
  <sheetViews>
    <sheetView showGridLines="0" tabSelected="1" zoomScaleNormal="100" workbookViewId="0">
      <selection activeCell="G7" sqref="G7"/>
    </sheetView>
  </sheetViews>
  <sheetFormatPr baseColWidth="10" defaultColWidth="10.28515625" defaultRowHeight="11.25" x14ac:dyDescent="0.25"/>
  <cols>
    <col min="1" max="1" width="10.28515625" style="20"/>
    <col min="2" max="2" width="1.5703125" style="20" customWidth="1"/>
    <col min="3" max="3" width="43.5703125" style="20" customWidth="1"/>
    <col min="4" max="4" width="15.28515625" style="20" customWidth="1"/>
    <col min="5" max="5" width="17" style="20" customWidth="1"/>
    <col min="6" max="7" width="15.28515625" style="20" customWidth="1"/>
    <col min="8" max="8" width="16.140625" style="20" customWidth="1"/>
    <col min="9" max="9" width="15.28515625" style="20" customWidth="1"/>
    <col min="10" max="16384" width="10.28515625" style="20"/>
  </cols>
  <sheetData>
    <row r="1" spans="2:9" s="4" customFormat="1" ht="39.950000000000003" customHeight="1" x14ac:dyDescent="0.25">
      <c r="B1" s="1" t="s">
        <v>0</v>
      </c>
      <c r="C1" s="2"/>
      <c r="D1" s="2"/>
      <c r="E1" s="2"/>
      <c r="F1" s="2"/>
      <c r="G1" s="2"/>
      <c r="H1" s="2"/>
      <c r="I1" s="3"/>
    </row>
    <row r="2" spans="2:9" s="4" customFormat="1" x14ac:dyDescent="0.25">
      <c r="B2" s="5" t="s">
        <v>1</v>
      </c>
      <c r="C2" s="6"/>
      <c r="D2" s="2" t="s">
        <v>2</v>
      </c>
      <c r="E2" s="2"/>
      <c r="F2" s="2"/>
      <c r="G2" s="2"/>
      <c r="H2" s="2"/>
      <c r="I2" s="7" t="s">
        <v>3</v>
      </c>
    </row>
    <row r="3" spans="2:9" s="14" customFormat="1" ht="24.95" customHeight="1" x14ac:dyDescent="0.25">
      <c r="B3" s="8"/>
      <c r="C3" s="9"/>
      <c r="D3" s="10" t="s">
        <v>4</v>
      </c>
      <c r="E3" s="11" t="s">
        <v>5</v>
      </c>
      <c r="F3" s="11" t="s">
        <v>6</v>
      </c>
      <c r="G3" s="11" t="s">
        <v>7</v>
      </c>
      <c r="H3" s="12" t="s">
        <v>8</v>
      </c>
      <c r="I3" s="13"/>
    </row>
    <row r="4" spans="2:9" s="14" customFormat="1" x14ac:dyDescent="0.25">
      <c r="B4" s="15"/>
      <c r="C4" s="16"/>
      <c r="D4" s="17" t="s">
        <v>9</v>
      </c>
      <c r="E4" s="18" t="s">
        <v>10</v>
      </c>
      <c r="F4" s="18" t="s">
        <v>11</v>
      </c>
      <c r="G4" s="18" t="s">
        <v>12</v>
      </c>
      <c r="H4" s="18" t="s">
        <v>13</v>
      </c>
      <c r="I4" s="18" t="s">
        <v>14</v>
      </c>
    </row>
    <row r="5" spans="2:9" x14ac:dyDescent="0.25">
      <c r="B5" s="19" t="s">
        <v>15</v>
      </c>
      <c r="D5" s="21"/>
      <c r="E5" s="21"/>
      <c r="F5" s="21"/>
      <c r="G5" s="21"/>
      <c r="H5" s="21"/>
      <c r="I5" s="21"/>
    </row>
    <row r="6" spans="2:9" x14ac:dyDescent="0.25">
      <c r="B6" s="22" t="s">
        <v>16</v>
      </c>
      <c r="D6" s="23"/>
      <c r="E6" s="23"/>
      <c r="F6" s="23"/>
      <c r="G6" s="23"/>
      <c r="H6" s="23"/>
      <c r="I6" s="23"/>
    </row>
    <row r="7" spans="2:9" x14ac:dyDescent="0.25">
      <c r="B7" s="22" t="s">
        <v>17</v>
      </c>
      <c r="D7" s="23"/>
      <c r="E7" s="23"/>
      <c r="F7" s="23"/>
      <c r="G7" s="23"/>
      <c r="H7" s="23"/>
      <c r="I7" s="23"/>
    </row>
    <row r="8" spans="2:9" x14ac:dyDescent="0.25">
      <c r="B8" s="22" t="s">
        <v>18</v>
      </c>
      <c r="D8" s="23"/>
      <c r="E8" s="23"/>
      <c r="F8" s="23"/>
      <c r="G8" s="23"/>
      <c r="H8" s="23"/>
      <c r="I8" s="23"/>
    </row>
    <row r="9" spans="2:9" x14ac:dyDescent="0.25">
      <c r="B9" s="22" t="s">
        <v>19</v>
      </c>
      <c r="D9" s="23">
        <v>6575400</v>
      </c>
      <c r="E9" s="23">
        <v>0</v>
      </c>
      <c r="F9" s="23">
        <f>F10</f>
        <v>6575400</v>
      </c>
      <c r="G9" s="23">
        <f>G10</f>
        <v>6087001.8899999997</v>
      </c>
      <c r="H9" s="23">
        <f>H10</f>
        <v>6087001.8899999997</v>
      </c>
      <c r="I9" s="23">
        <f>I10</f>
        <v>-488398.11000000034</v>
      </c>
    </row>
    <row r="10" spans="2:9" x14ac:dyDescent="0.25">
      <c r="B10" s="24">
        <v>51</v>
      </c>
      <c r="C10" s="25" t="s">
        <v>20</v>
      </c>
      <c r="D10" s="23">
        <v>6575400</v>
      </c>
      <c r="E10" s="23">
        <v>0</v>
      </c>
      <c r="F10" s="23">
        <f>D10+E10</f>
        <v>6575400</v>
      </c>
      <c r="G10" s="23">
        <v>6087001.8899999997</v>
      </c>
      <c r="H10" s="23">
        <v>6087001.8899999997</v>
      </c>
      <c r="I10" s="23">
        <f>H10-D10</f>
        <v>-488398.11000000034</v>
      </c>
    </row>
    <row r="11" spans="2:9" x14ac:dyDescent="0.25">
      <c r="B11" s="24">
        <v>52</v>
      </c>
      <c r="C11" s="25" t="s">
        <v>21</v>
      </c>
      <c r="D11" s="23"/>
      <c r="E11" s="23"/>
      <c r="F11" s="23"/>
      <c r="G11" s="23"/>
      <c r="H11" s="23"/>
      <c r="I11" s="23"/>
    </row>
    <row r="12" spans="2:9" x14ac:dyDescent="0.25">
      <c r="B12" s="22" t="s">
        <v>22</v>
      </c>
      <c r="D12" s="23">
        <v>1156517</v>
      </c>
      <c r="E12" s="23">
        <f>E13</f>
        <v>3156124.28</v>
      </c>
      <c r="F12" s="23">
        <f>F13</f>
        <v>4312641.2799999993</v>
      </c>
      <c r="G12" s="23">
        <f>G13</f>
        <v>1347940.49</v>
      </c>
      <c r="H12" s="23">
        <f>H13</f>
        <v>1347940.49</v>
      </c>
      <c r="I12" s="23">
        <f>I13</f>
        <v>191423.49</v>
      </c>
    </row>
    <row r="13" spans="2:9" x14ac:dyDescent="0.25">
      <c r="B13" s="24">
        <v>61</v>
      </c>
      <c r="C13" s="25" t="s">
        <v>20</v>
      </c>
      <c r="D13" s="23">
        <v>1156517</v>
      </c>
      <c r="E13" s="26">
        <v>3156124.28</v>
      </c>
      <c r="F13" s="23">
        <f>D13+E13</f>
        <v>4312641.2799999993</v>
      </c>
      <c r="G13" s="23">
        <v>1347940.49</v>
      </c>
      <c r="H13" s="23">
        <v>1347940.49</v>
      </c>
      <c r="I13" s="23">
        <f>H13-D13</f>
        <v>191423.49</v>
      </c>
    </row>
    <row r="14" spans="2:9" x14ac:dyDescent="0.25">
      <c r="B14" s="24">
        <v>62</v>
      </c>
      <c r="C14" s="25" t="s">
        <v>21</v>
      </c>
      <c r="D14" s="23"/>
      <c r="E14" s="23"/>
      <c r="F14" s="23"/>
      <c r="G14" s="23"/>
      <c r="H14" s="23"/>
      <c r="I14" s="23"/>
    </row>
    <row r="15" spans="2:9" ht="33.75" x14ac:dyDescent="0.25">
      <c r="B15" s="24"/>
      <c r="C15" s="27" t="s">
        <v>23</v>
      </c>
      <c r="D15" s="23"/>
      <c r="E15" s="23">
        <v>0</v>
      </c>
      <c r="F15" s="23">
        <v>0</v>
      </c>
      <c r="G15" s="23">
        <v>0</v>
      </c>
      <c r="H15" s="23">
        <v>0</v>
      </c>
      <c r="I15" s="23">
        <v>0</v>
      </c>
    </row>
    <row r="16" spans="2:9" x14ac:dyDescent="0.25">
      <c r="B16" s="22" t="s">
        <v>24</v>
      </c>
      <c r="D16" s="23"/>
      <c r="E16" s="23"/>
      <c r="F16" s="23"/>
      <c r="G16" s="23"/>
      <c r="H16" s="23"/>
      <c r="I16" s="23"/>
    </row>
    <row r="17" spans="2:9" x14ac:dyDescent="0.25">
      <c r="B17" s="22" t="s">
        <v>25</v>
      </c>
      <c r="D17" s="23">
        <v>0</v>
      </c>
      <c r="E17" s="23">
        <v>0</v>
      </c>
      <c r="F17" s="23">
        <v>0</v>
      </c>
      <c r="G17" s="23">
        <v>0</v>
      </c>
      <c r="H17" s="23">
        <v>0</v>
      </c>
      <c r="I17" s="23">
        <v>0</v>
      </c>
    </row>
    <row r="18" spans="2:9" x14ac:dyDescent="0.25">
      <c r="B18" s="22" t="s">
        <v>26</v>
      </c>
      <c r="D18" s="23"/>
      <c r="E18" s="23">
        <v>42871738</v>
      </c>
      <c r="F18" s="23">
        <f>D18+E18</f>
        <v>42871738</v>
      </c>
      <c r="G18" s="23">
        <v>32625864</v>
      </c>
      <c r="H18" s="23">
        <v>32625864</v>
      </c>
      <c r="I18" s="23">
        <f>H18-D18</f>
        <v>32625864</v>
      </c>
    </row>
    <row r="19" spans="2:9" x14ac:dyDescent="0.25">
      <c r="B19" s="22" t="s">
        <v>27</v>
      </c>
      <c r="D19" s="23">
        <v>53979174.020000003</v>
      </c>
      <c r="E19" s="23">
        <v>0</v>
      </c>
      <c r="F19" s="23">
        <f>D19+E19</f>
        <v>53979174.020000003</v>
      </c>
      <c r="G19" s="23">
        <v>35679384.700000003</v>
      </c>
      <c r="H19" s="23">
        <v>35679384.700000003</v>
      </c>
      <c r="I19" s="23">
        <f>H19-D19</f>
        <v>-18299789.32</v>
      </c>
    </row>
    <row r="20" spans="2:9" x14ac:dyDescent="0.25">
      <c r="B20" s="28"/>
      <c r="D20" s="29"/>
      <c r="E20" s="29"/>
      <c r="F20" s="29">
        <v>0</v>
      </c>
      <c r="G20" s="29"/>
      <c r="H20" s="29"/>
      <c r="I20" s="29"/>
    </row>
    <row r="21" spans="2:9" x14ac:dyDescent="0.25">
      <c r="B21" s="30"/>
      <c r="C21" s="31" t="s">
        <v>28</v>
      </c>
      <c r="D21" s="26">
        <v>61711091.020000003</v>
      </c>
      <c r="E21" s="26">
        <f>E9+E12+E17+E18+E19</f>
        <v>46027862.280000001</v>
      </c>
      <c r="F21" s="26">
        <f>F9+F12+F18+F19</f>
        <v>107738953.30000001</v>
      </c>
      <c r="G21" s="26">
        <f>G9+G12+G15+G17+G18+G19</f>
        <v>75740191.080000013</v>
      </c>
      <c r="H21" s="26">
        <f>H9+H12+H15+H17+H18+H19</f>
        <v>75740191.080000013</v>
      </c>
      <c r="I21" s="32">
        <v>0</v>
      </c>
    </row>
    <row r="22" spans="2:9" x14ac:dyDescent="0.25">
      <c r="B22" s="33"/>
      <c r="C22" s="34"/>
      <c r="D22" s="35"/>
      <c r="E22" s="35"/>
      <c r="F22" s="36"/>
      <c r="G22" s="37" t="s">
        <v>29</v>
      </c>
      <c r="H22" s="38"/>
      <c r="I22" s="29"/>
    </row>
    <row r="23" spans="2:9" x14ac:dyDescent="0.25">
      <c r="B23" s="39" t="s">
        <v>30</v>
      </c>
      <c r="C23" s="40"/>
      <c r="D23" s="2" t="s">
        <v>2</v>
      </c>
      <c r="E23" s="2"/>
      <c r="F23" s="2"/>
      <c r="G23" s="2"/>
      <c r="H23" s="2"/>
      <c r="I23" s="7" t="s">
        <v>3</v>
      </c>
    </row>
    <row r="24" spans="2:9" ht="22.5" x14ac:dyDescent="0.25">
      <c r="B24" s="41"/>
      <c r="C24" s="42"/>
      <c r="D24" s="10" t="s">
        <v>4</v>
      </c>
      <c r="E24" s="11" t="s">
        <v>5</v>
      </c>
      <c r="F24" s="11" t="s">
        <v>6</v>
      </c>
      <c r="G24" s="11" t="s">
        <v>7</v>
      </c>
      <c r="H24" s="12" t="s">
        <v>8</v>
      </c>
      <c r="I24" s="13"/>
    </row>
    <row r="25" spans="2:9" x14ac:dyDescent="0.25">
      <c r="B25" s="43"/>
      <c r="C25" s="44"/>
      <c r="D25" s="17" t="s">
        <v>9</v>
      </c>
      <c r="E25" s="18" t="s">
        <v>10</v>
      </c>
      <c r="F25" s="18" t="s">
        <v>11</v>
      </c>
      <c r="G25" s="18" t="s">
        <v>12</v>
      </c>
      <c r="H25" s="18" t="s">
        <v>13</v>
      </c>
      <c r="I25" s="18" t="s">
        <v>14</v>
      </c>
    </row>
    <row r="26" spans="2:9" x14ac:dyDescent="0.25">
      <c r="B26" s="45" t="s">
        <v>31</v>
      </c>
      <c r="C26" s="46"/>
      <c r="D26" s="47"/>
      <c r="E26" s="47"/>
      <c r="F26" s="47"/>
      <c r="G26" s="47"/>
      <c r="H26" s="47"/>
      <c r="I26" s="47"/>
    </row>
    <row r="27" spans="2:9" x14ac:dyDescent="0.25">
      <c r="B27" s="48"/>
      <c r="C27" s="49" t="s">
        <v>15</v>
      </c>
      <c r="D27" s="50"/>
      <c r="E27" s="50"/>
      <c r="F27" s="50"/>
      <c r="G27" s="50"/>
      <c r="H27" s="50"/>
      <c r="I27" s="50"/>
    </row>
    <row r="28" spans="2:9" x14ac:dyDescent="0.25">
      <c r="B28" s="48"/>
      <c r="C28" s="49" t="s">
        <v>17</v>
      </c>
      <c r="D28" s="50"/>
      <c r="E28" s="50"/>
      <c r="F28" s="50"/>
      <c r="G28" s="50"/>
      <c r="H28" s="50"/>
      <c r="I28" s="50"/>
    </row>
    <row r="29" spans="2:9" x14ac:dyDescent="0.25">
      <c r="B29" s="48"/>
      <c r="C29" s="49" t="s">
        <v>18</v>
      </c>
      <c r="D29" s="50"/>
      <c r="E29" s="50"/>
      <c r="F29" s="50"/>
      <c r="G29" s="50"/>
      <c r="H29" s="50"/>
      <c r="I29" s="50"/>
    </row>
    <row r="30" spans="2:9" x14ac:dyDescent="0.25">
      <c r="B30" s="48"/>
      <c r="C30" s="49" t="s">
        <v>19</v>
      </c>
      <c r="D30" s="50">
        <v>6575400</v>
      </c>
      <c r="E30" s="50">
        <f>E31</f>
        <v>0</v>
      </c>
      <c r="F30" s="50">
        <v>6575400</v>
      </c>
      <c r="G30" s="23">
        <f>G31</f>
        <v>6087001.8899999997</v>
      </c>
      <c r="H30" s="23">
        <f>H31</f>
        <v>6087001.8899999997</v>
      </c>
      <c r="I30" s="23">
        <f>I31</f>
        <v>-488398.11000000034</v>
      </c>
    </row>
    <row r="31" spans="2:9" x14ac:dyDescent="0.25">
      <c r="B31" s="48"/>
      <c r="C31" s="51" t="s">
        <v>20</v>
      </c>
      <c r="D31" s="50">
        <v>6575400</v>
      </c>
      <c r="E31" s="50">
        <v>0</v>
      </c>
      <c r="F31" s="50">
        <v>6575400</v>
      </c>
      <c r="G31" s="23">
        <v>6087001.8899999997</v>
      </c>
      <c r="H31" s="23">
        <v>6087001.8899999997</v>
      </c>
      <c r="I31" s="23">
        <f>H31-D31</f>
        <v>-488398.11000000034</v>
      </c>
    </row>
    <row r="32" spans="2:9" x14ac:dyDescent="0.25">
      <c r="B32" s="48"/>
      <c r="C32" s="51" t="s">
        <v>21</v>
      </c>
      <c r="D32" s="50"/>
      <c r="E32" s="50"/>
      <c r="F32" s="50"/>
      <c r="G32" s="23"/>
      <c r="H32" s="23"/>
      <c r="I32" s="23"/>
    </row>
    <row r="33" spans="2:9" x14ac:dyDescent="0.25">
      <c r="B33" s="48"/>
      <c r="C33" s="49" t="s">
        <v>22</v>
      </c>
      <c r="D33" s="50">
        <v>1156517</v>
      </c>
      <c r="E33" s="50">
        <f>E34</f>
        <v>2398690.62</v>
      </c>
      <c r="F33" s="26">
        <f>+D33+E33</f>
        <v>3555207.62</v>
      </c>
      <c r="G33" s="23">
        <f>G34</f>
        <v>973940.49</v>
      </c>
      <c r="H33" s="23">
        <f>H34</f>
        <v>973940.49</v>
      </c>
      <c r="I33" s="23">
        <f>I34</f>
        <v>-182576.51</v>
      </c>
    </row>
    <row r="34" spans="2:9" x14ac:dyDescent="0.25">
      <c r="B34" s="48"/>
      <c r="C34" s="51" t="s">
        <v>20</v>
      </c>
      <c r="D34" s="50">
        <v>1156517</v>
      </c>
      <c r="E34" s="26">
        <v>2398690.62</v>
      </c>
      <c r="F34" s="26">
        <f>+D34+E34</f>
        <v>3555207.62</v>
      </c>
      <c r="G34" s="23">
        <v>973940.49</v>
      </c>
      <c r="H34" s="23">
        <v>973940.49</v>
      </c>
      <c r="I34" s="23">
        <f>H34-D34</f>
        <v>-182576.51</v>
      </c>
    </row>
    <row r="35" spans="2:9" ht="12.75" x14ac:dyDescent="0.25">
      <c r="B35" s="48"/>
      <c r="C35" s="51" t="s">
        <v>21</v>
      </c>
      <c r="D35" s="50"/>
      <c r="E35" s="52"/>
      <c r="F35" s="50"/>
      <c r="G35" s="23"/>
      <c r="H35" s="23"/>
      <c r="I35" s="23"/>
    </row>
    <row r="36" spans="2:9" ht="33.75" x14ac:dyDescent="0.25">
      <c r="B36" s="48"/>
      <c r="C36" s="53" t="s">
        <v>23</v>
      </c>
      <c r="D36" s="50"/>
      <c r="E36" s="50"/>
      <c r="F36" s="50"/>
      <c r="G36" s="23">
        <v>0</v>
      </c>
      <c r="H36" s="23">
        <v>0</v>
      </c>
      <c r="I36" s="23">
        <v>0</v>
      </c>
    </row>
    <row r="37" spans="2:9" x14ac:dyDescent="0.25">
      <c r="B37" s="48"/>
      <c r="C37" s="49" t="s">
        <v>25</v>
      </c>
      <c r="D37" s="50"/>
      <c r="E37" s="26">
        <v>43185679.659999996</v>
      </c>
      <c r="F37" s="26">
        <f>+D37+E37</f>
        <v>43185679.659999996</v>
      </c>
      <c r="G37" s="23">
        <v>32625864</v>
      </c>
      <c r="H37" s="23">
        <v>32625864</v>
      </c>
      <c r="I37" s="23">
        <f>H37-D37</f>
        <v>32625864</v>
      </c>
    </row>
    <row r="38" spans="2:9" x14ac:dyDescent="0.25">
      <c r="B38" s="48"/>
      <c r="C38" s="49" t="s">
        <v>26</v>
      </c>
      <c r="D38" s="50">
        <v>53979174.020000003</v>
      </c>
      <c r="E38" s="50">
        <v>0</v>
      </c>
      <c r="F38" s="26">
        <f>+D38+E38</f>
        <v>53979174.020000003</v>
      </c>
      <c r="G38" s="23">
        <f>35679384.7+374000</f>
        <v>36053384.700000003</v>
      </c>
      <c r="H38" s="23">
        <f>35679384.7+374000</f>
        <v>36053384.700000003</v>
      </c>
      <c r="I38" s="23">
        <f>H38-D38</f>
        <v>-17925789.32</v>
      </c>
    </row>
    <row r="39" spans="2:9" x14ac:dyDescent="0.25">
      <c r="B39" s="48"/>
      <c r="C39" s="49"/>
      <c r="D39" s="50"/>
      <c r="E39" s="50"/>
      <c r="F39" s="50"/>
      <c r="G39" s="23"/>
      <c r="H39" s="23"/>
      <c r="I39" s="54"/>
    </row>
    <row r="40" spans="2:9" x14ac:dyDescent="0.25">
      <c r="B40" s="55" t="s">
        <v>32</v>
      </c>
      <c r="C40" s="46"/>
      <c r="D40" s="56"/>
      <c r="E40" s="56"/>
      <c r="F40" s="56"/>
      <c r="G40" s="23"/>
      <c r="H40" s="23"/>
      <c r="I40" s="54"/>
    </row>
    <row r="41" spans="2:9" x14ac:dyDescent="0.25">
      <c r="B41" s="48"/>
      <c r="C41" s="49" t="s">
        <v>16</v>
      </c>
      <c r="D41" s="50"/>
      <c r="E41" s="50"/>
      <c r="F41" s="50"/>
      <c r="G41" s="50"/>
      <c r="H41" s="50"/>
      <c r="I41" s="50"/>
    </row>
    <row r="42" spans="2:9" x14ac:dyDescent="0.25">
      <c r="B42" s="48"/>
      <c r="C42" s="49" t="s">
        <v>24</v>
      </c>
      <c r="D42" s="50"/>
      <c r="E42" s="50"/>
      <c r="F42" s="50"/>
      <c r="G42" s="50"/>
      <c r="H42" s="50"/>
      <c r="I42" s="50"/>
    </row>
    <row r="43" spans="2:9" x14ac:dyDescent="0.25">
      <c r="B43" s="48"/>
      <c r="C43" s="49" t="s">
        <v>26</v>
      </c>
      <c r="D43" s="50"/>
      <c r="E43" s="50"/>
      <c r="F43" s="50"/>
      <c r="G43" s="50"/>
      <c r="H43" s="50"/>
      <c r="I43" s="50"/>
    </row>
    <row r="44" spans="2:9" x14ac:dyDescent="0.25">
      <c r="B44" s="48"/>
      <c r="C44" s="49"/>
      <c r="D44" s="50"/>
      <c r="E44" s="50"/>
      <c r="F44" s="50"/>
      <c r="G44" s="50"/>
      <c r="H44" s="50"/>
      <c r="I44" s="50"/>
    </row>
    <row r="45" spans="2:9" x14ac:dyDescent="0.25">
      <c r="B45" s="57" t="s">
        <v>33</v>
      </c>
      <c r="C45" s="58"/>
      <c r="D45" s="56"/>
      <c r="E45" s="56"/>
      <c r="F45" s="56"/>
      <c r="G45" s="56"/>
      <c r="H45" s="56"/>
      <c r="I45" s="56"/>
    </row>
    <row r="46" spans="2:9" x14ac:dyDescent="0.25">
      <c r="B46" s="59"/>
      <c r="C46" s="49" t="s">
        <v>27</v>
      </c>
      <c r="D46" s="56"/>
      <c r="E46" s="56"/>
      <c r="F46" s="56"/>
      <c r="G46" s="56"/>
      <c r="H46" s="56"/>
      <c r="I46" s="56"/>
    </row>
    <row r="47" spans="2:9" x14ac:dyDescent="0.25">
      <c r="B47" s="60"/>
      <c r="C47" s="49"/>
      <c r="D47" s="61"/>
      <c r="E47" s="61"/>
      <c r="F47" s="61"/>
      <c r="G47" s="61"/>
      <c r="H47" s="61"/>
      <c r="I47" s="56"/>
    </row>
    <row r="48" spans="2:9" x14ac:dyDescent="0.25">
      <c r="B48" s="62"/>
      <c r="C48" s="63" t="s">
        <v>28</v>
      </c>
      <c r="D48" s="26">
        <v>61711091.020000003</v>
      </c>
      <c r="E48" s="26">
        <f>E30+E33+E37</f>
        <v>45584370.279999994</v>
      </c>
      <c r="F48" s="26">
        <f>F30+F33+F37+F38</f>
        <v>107295461.30000001</v>
      </c>
      <c r="G48" s="26">
        <f>G30+G33+G37+G38</f>
        <v>75740191.080000013</v>
      </c>
      <c r="H48" s="26">
        <f>H30+H33+H37+H38</f>
        <v>75740191.080000013</v>
      </c>
      <c r="I48" s="32">
        <v>0</v>
      </c>
    </row>
    <row r="49" spans="2:9" x14ac:dyDescent="0.25">
      <c r="B49" s="64"/>
      <c r="C49" s="65"/>
      <c r="D49" s="66"/>
      <c r="E49" s="66"/>
      <c r="F49" s="66"/>
      <c r="G49" s="67" t="s">
        <v>29</v>
      </c>
      <c r="H49" s="68"/>
      <c r="I49" s="69"/>
    </row>
    <row r="50" spans="2:9" x14ac:dyDescent="0.25">
      <c r="B50" s="20" t="s">
        <v>34</v>
      </c>
    </row>
    <row r="56" spans="2:9" x14ac:dyDescent="0.2">
      <c r="C56" s="70" t="s">
        <v>35</v>
      </c>
      <c r="D56" s="70"/>
      <c r="G56" s="71"/>
      <c r="H56" s="71"/>
    </row>
    <row r="57" spans="2:9" x14ac:dyDescent="0.2">
      <c r="C57" s="70" t="s">
        <v>36</v>
      </c>
      <c r="D57" s="70"/>
      <c r="G57" s="70" t="s">
        <v>37</v>
      </c>
      <c r="H57" s="70"/>
    </row>
    <row r="58" spans="2:9" x14ac:dyDescent="0.2">
      <c r="C58" s="70" t="s">
        <v>38</v>
      </c>
      <c r="D58" s="70"/>
      <c r="G58" s="70" t="s">
        <v>39</v>
      </c>
      <c r="H58" s="70"/>
    </row>
  </sheetData>
  <sheetProtection formatCells="0" formatColumns="0" formatRows="0" insertRows="0" autoFilter="0"/>
  <mergeCells count="13">
    <mergeCell ref="C56:D56"/>
    <mergeCell ref="G56:H56"/>
    <mergeCell ref="C57:D57"/>
    <mergeCell ref="G57:H57"/>
    <mergeCell ref="C58:D58"/>
    <mergeCell ref="G58:H58"/>
    <mergeCell ref="B1:I1"/>
    <mergeCell ref="B2:C4"/>
    <mergeCell ref="D2:H2"/>
    <mergeCell ref="I2:I3"/>
    <mergeCell ref="B23:C25"/>
    <mergeCell ref="D23:H23"/>
    <mergeCell ref="I23:I2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7" orientation="landscape" r:id="rId1"/>
  <headerFooter>
    <oddFooter>&amp;R1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</dc:creator>
  <cp:lastModifiedBy>Octavio</cp:lastModifiedBy>
  <cp:lastPrinted>2018-10-23T15:00:25Z</cp:lastPrinted>
  <dcterms:created xsi:type="dcterms:W3CDTF">2018-10-23T14:55:40Z</dcterms:created>
  <dcterms:modified xsi:type="dcterms:W3CDTF">2018-10-23T15:01:40Z</dcterms:modified>
</cp:coreProperties>
</file>