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IPRE-2T-18\"/>
    </mc:Choice>
  </mc:AlternateContent>
  <bookViews>
    <workbookView xWindow="0" yWindow="0" windowWidth="21600" windowHeight="96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I37" i="1"/>
  <c r="F37" i="1"/>
  <c r="I34" i="1"/>
  <c r="I33" i="1" s="1"/>
  <c r="F34" i="1"/>
  <c r="H33" i="1"/>
  <c r="G33" i="1"/>
  <c r="F33" i="1"/>
  <c r="F48" i="1" s="1"/>
  <c r="E33" i="1"/>
  <c r="I31" i="1"/>
  <c r="I30" i="1" s="1"/>
  <c r="H30" i="1"/>
  <c r="H48" i="1" s="1"/>
  <c r="G30" i="1"/>
  <c r="G48" i="1" s="1"/>
  <c r="E30" i="1"/>
  <c r="E48" i="1" s="1"/>
  <c r="I19" i="1"/>
  <c r="F19" i="1"/>
  <c r="I18" i="1"/>
  <c r="F18" i="1"/>
  <c r="I13" i="1"/>
  <c r="I12" i="1" s="1"/>
  <c r="F13" i="1"/>
  <c r="H12" i="1"/>
  <c r="G12" i="1"/>
  <c r="F12" i="1"/>
  <c r="E12" i="1"/>
  <c r="E21" i="1" s="1"/>
  <c r="I10" i="1"/>
  <c r="F10" i="1"/>
  <c r="I9" i="1"/>
  <c r="H9" i="1"/>
  <c r="H21" i="1" s="1"/>
  <c r="G9" i="1"/>
  <c r="G21" i="1" s="1"/>
  <c r="F9" i="1"/>
  <c r="F21" i="1" s="1"/>
</calcChain>
</file>

<file path=xl/sharedStrings.xml><?xml version="1.0" encoding="utf-8"?>
<sst xmlns="http://schemas.openxmlformats.org/spreadsheetml/2006/main" count="73" uniqueCount="40">
  <si>
    <t>Universidad Tecnológica del Norte de Guanajuato
Estado Analítico de Ingresos
DEL 01 de enero AL 30 de junio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</si>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</sst>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3" fontId="6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7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13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tabSelected="1" topLeftCell="A28" zoomScaleNormal="100" workbookViewId="0">
      <selection activeCell="K39" sqref="K39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v>6575400</v>
      </c>
      <c r="E9" s="23">
        <v>0</v>
      </c>
      <c r="F9" s="23">
        <f>F10</f>
        <v>6575400</v>
      </c>
      <c r="G9" s="23">
        <f>G10</f>
        <v>2555316.42</v>
      </c>
      <c r="H9" s="23">
        <f>H10</f>
        <v>2555316.42</v>
      </c>
      <c r="I9" s="23">
        <f>I10</f>
        <v>-4020083.58</v>
      </c>
    </row>
    <row r="10" spans="2:9" x14ac:dyDescent="0.25">
      <c r="B10" s="24">
        <v>51</v>
      </c>
      <c r="C10" s="25" t="s">
        <v>20</v>
      </c>
      <c r="D10" s="23">
        <v>6575400</v>
      </c>
      <c r="E10" s="23">
        <v>0</v>
      </c>
      <c r="F10" s="23">
        <f>D10+E10</f>
        <v>6575400</v>
      </c>
      <c r="G10" s="23">
        <v>2555316.42</v>
      </c>
      <c r="H10" s="23">
        <v>2555316.42</v>
      </c>
      <c r="I10" s="23">
        <f>H10-D10</f>
        <v>-4020083.58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v>1156517</v>
      </c>
      <c r="E12" s="23">
        <f>E13</f>
        <v>2808915.28</v>
      </c>
      <c r="F12" s="23">
        <f>F13</f>
        <v>3965432.28</v>
      </c>
      <c r="G12" s="23">
        <f>G13</f>
        <v>751544.84</v>
      </c>
      <c r="H12" s="23">
        <f>H13</f>
        <v>751544.84</v>
      </c>
      <c r="I12" s="23">
        <f>I13</f>
        <v>-404972.16000000003</v>
      </c>
    </row>
    <row r="13" spans="2:9" x14ac:dyDescent="0.25">
      <c r="B13" s="24">
        <v>61</v>
      </c>
      <c r="C13" s="25" t="s">
        <v>20</v>
      </c>
      <c r="D13" s="23">
        <v>1156517</v>
      </c>
      <c r="E13" s="26">
        <v>2808915.28</v>
      </c>
      <c r="F13" s="23">
        <f>D13+E13</f>
        <v>3965432.28</v>
      </c>
      <c r="G13" s="23">
        <v>751544.84</v>
      </c>
      <c r="H13" s="23">
        <v>751544.84</v>
      </c>
      <c r="I13" s="23">
        <f>H13-D13</f>
        <v>-404972.16000000003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7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/>
      <c r="E16" s="23"/>
      <c r="F16" s="23"/>
      <c r="G16" s="23"/>
      <c r="H16" s="23"/>
      <c r="I16" s="23"/>
    </row>
    <row r="17" spans="2:9" x14ac:dyDescent="0.25">
      <c r="B17" s="22" t="s">
        <v>25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5">
      <c r="B18" s="22" t="s">
        <v>26</v>
      </c>
      <c r="D18" s="23"/>
      <c r="E18" s="23">
        <v>40598117</v>
      </c>
      <c r="F18" s="23">
        <f>D18+E18</f>
        <v>40598117</v>
      </c>
      <c r="G18" s="23">
        <v>20142978</v>
      </c>
      <c r="H18" s="23">
        <v>20142978</v>
      </c>
      <c r="I18" s="23">
        <f>H18-D18</f>
        <v>20142978</v>
      </c>
    </row>
    <row r="19" spans="2:9" x14ac:dyDescent="0.25">
      <c r="B19" s="22" t="s">
        <v>27</v>
      </c>
      <c r="D19" s="23">
        <v>53979174.020000003</v>
      </c>
      <c r="E19" s="23">
        <v>0</v>
      </c>
      <c r="F19" s="23">
        <f>D19+E19</f>
        <v>53979174.020000003</v>
      </c>
      <c r="G19" s="23">
        <v>22787794.98</v>
      </c>
      <c r="H19" s="23">
        <v>22787794.98</v>
      </c>
      <c r="I19" s="23">
        <f>H19-D19</f>
        <v>-31191379.040000003</v>
      </c>
    </row>
    <row r="20" spans="2:9" x14ac:dyDescent="0.25">
      <c r="B20" s="28"/>
      <c r="D20" s="29"/>
      <c r="E20" s="29"/>
      <c r="F20" s="29">
        <v>0</v>
      </c>
      <c r="G20" s="29"/>
      <c r="H20" s="29"/>
      <c r="I20" s="29"/>
    </row>
    <row r="21" spans="2:9" x14ac:dyDescent="0.25">
      <c r="B21" s="30"/>
      <c r="C21" s="31" t="s">
        <v>28</v>
      </c>
      <c r="D21" s="26">
        <v>61711091.020000003</v>
      </c>
      <c r="E21" s="26">
        <f>E9+E12+E17+E18+E19</f>
        <v>43407032.280000001</v>
      </c>
      <c r="F21" s="26">
        <f>F9+F12+F18+F19</f>
        <v>105118123.30000001</v>
      </c>
      <c r="G21" s="26">
        <f>G9+G12+G15+G17+G18+G19</f>
        <v>46237634.239999995</v>
      </c>
      <c r="H21" s="26">
        <f>H9+H12+H15+H17+H18+H19</f>
        <v>46237634.239999995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9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v>6575400</v>
      </c>
      <c r="E30" s="50">
        <f>E31</f>
        <v>0</v>
      </c>
      <c r="F30" s="50">
        <v>6575400</v>
      </c>
      <c r="G30" s="23">
        <f>G31</f>
        <v>2555316.42</v>
      </c>
      <c r="H30" s="23">
        <f>H31</f>
        <v>2555316.42</v>
      </c>
      <c r="I30" s="23">
        <f>I31</f>
        <v>-4020083.58</v>
      </c>
    </row>
    <row r="31" spans="2:9" x14ac:dyDescent="0.25">
      <c r="B31" s="48"/>
      <c r="C31" s="51" t="s">
        <v>20</v>
      </c>
      <c r="D31" s="50">
        <v>6575400</v>
      </c>
      <c r="E31" s="50">
        <v>0</v>
      </c>
      <c r="F31" s="50">
        <v>6575400</v>
      </c>
      <c r="G31" s="23">
        <v>2555316.42</v>
      </c>
      <c r="H31" s="23">
        <v>2555316.42</v>
      </c>
      <c r="I31" s="23">
        <f>H31-D31</f>
        <v>-4020083.58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v>1156517</v>
      </c>
      <c r="E33" s="50">
        <f>E34</f>
        <v>2398690.62</v>
      </c>
      <c r="F33" s="26">
        <f>+D33+E33</f>
        <v>3555207.62</v>
      </c>
      <c r="G33" s="23">
        <f>G34</f>
        <v>751544.84</v>
      </c>
      <c r="H33" s="23">
        <f>H34</f>
        <v>751544.84</v>
      </c>
      <c r="I33" s="23">
        <f>I34</f>
        <v>-404972.16000000003</v>
      </c>
    </row>
    <row r="34" spans="2:9" x14ac:dyDescent="0.25">
      <c r="B34" s="48"/>
      <c r="C34" s="51" t="s">
        <v>20</v>
      </c>
      <c r="D34" s="50">
        <v>1156517</v>
      </c>
      <c r="E34" s="26">
        <v>2398690.62</v>
      </c>
      <c r="F34" s="26">
        <f>+D34+E34</f>
        <v>3555207.62</v>
      </c>
      <c r="G34" s="23">
        <v>751544.84</v>
      </c>
      <c r="H34" s="23">
        <v>751544.84</v>
      </c>
      <c r="I34" s="23">
        <f>H34-D34</f>
        <v>-404972.16000000003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49" t="s">
        <v>25</v>
      </c>
      <c r="D37" s="50"/>
      <c r="E37" s="26">
        <v>41008341.659999996</v>
      </c>
      <c r="F37" s="26">
        <f>+D37+E37</f>
        <v>41008341.659999996</v>
      </c>
      <c r="G37" s="23">
        <v>20142978</v>
      </c>
      <c r="H37" s="23">
        <v>20142978</v>
      </c>
      <c r="I37" s="23">
        <f>H37-D37</f>
        <v>20142978</v>
      </c>
    </row>
    <row r="38" spans="2:9" x14ac:dyDescent="0.25">
      <c r="B38" s="48"/>
      <c r="C38" s="49" t="s">
        <v>26</v>
      </c>
      <c r="D38" s="50">
        <v>53979174.020000003</v>
      </c>
      <c r="E38" s="50">
        <v>0</v>
      </c>
      <c r="F38" s="26">
        <f>+D38+E38</f>
        <v>53979174.020000003</v>
      </c>
      <c r="G38" s="23">
        <v>22787794.98</v>
      </c>
      <c r="H38" s="23">
        <v>22787794.98</v>
      </c>
      <c r="I38" s="23">
        <f>H38-D38</f>
        <v>-31191379.040000003</v>
      </c>
    </row>
    <row r="39" spans="2:9" x14ac:dyDescent="0.25">
      <c r="B39" s="48"/>
      <c r="C39" s="49"/>
      <c r="D39" s="50"/>
      <c r="E39" s="50"/>
      <c r="F39" s="50"/>
      <c r="G39" s="23"/>
      <c r="H39" s="23"/>
      <c r="I39" s="54"/>
    </row>
    <row r="40" spans="2:9" x14ac:dyDescent="0.25">
      <c r="B40" s="55" t="s">
        <v>32</v>
      </c>
      <c r="C40" s="46"/>
      <c r="D40" s="56"/>
      <c r="E40" s="56"/>
      <c r="F40" s="56"/>
      <c r="G40" s="23"/>
      <c r="H40" s="23"/>
      <c r="I40" s="54"/>
    </row>
    <row r="41" spans="2:9" x14ac:dyDescent="0.25">
      <c r="B41" s="48"/>
      <c r="C41" s="49" t="s">
        <v>16</v>
      </c>
      <c r="D41" s="50"/>
      <c r="E41" s="50"/>
      <c r="F41" s="50"/>
      <c r="G41" s="50"/>
      <c r="H41" s="50"/>
      <c r="I41" s="50"/>
    </row>
    <row r="42" spans="2:9" x14ac:dyDescent="0.25">
      <c r="B42" s="48"/>
      <c r="C42" s="49" t="s">
        <v>24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26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/>
      <c r="D44" s="50"/>
      <c r="E44" s="50"/>
      <c r="F44" s="50"/>
      <c r="G44" s="50"/>
      <c r="H44" s="50"/>
      <c r="I44" s="50"/>
    </row>
    <row r="45" spans="2:9" x14ac:dyDescent="0.25">
      <c r="B45" s="57" t="s">
        <v>33</v>
      </c>
      <c r="C45" s="58"/>
      <c r="D45" s="56"/>
      <c r="E45" s="56"/>
      <c r="F45" s="56"/>
      <c r="G45" s="56"/>
      <c r="H45" s="56"/>
      <c r="I45" s="56"/>
    </row>
    <row r="46" spans="2:9" x14ac:dyDescent="0.25">
      <c r="B46" s="59"/>
      <c r="C46" s="49" t="s">
        <v>27</v>
      </c>
      <c r="D46" s="56"/>
      <c r="E46" s="56"/>
      <c r="F46" s="56"/>
      <c r="G46" s="56"/>
      <c r="H46" s="56"/>
      <c r="I46" s="56"/>
    </row>
    <row r="47" spans="2:9" x14ac:dyDescent="0.25">
      <c r="B47" s="60"/>
      <c r="C47" s="49"/>
      <c r="D47" s="61"/>
      <c r="E47" s="61"/>
      <c r="F47" s="61"/>
      <c r="G47" s="61"/>
      <c r="H47" s="61"/>
      <c r="I47" s="56"/>
    </row>
    <row r="48" spans="2:9" x14ac:dyDescent="0.25">
      <c r="B48" s="62"/>
      <c r="C48" s="63" t="s">
        <v>28</v>
      </c>
      <c r="D48" s="26">
        <v>61711091.020000003</v>
      </c>
      <c r="E48" s="26">
        <f>E30+E33+E37</f>
        <v>43407032.279999994</v>
      </c>
      <c r="F48" s="26">
        <f>F30+F33+F37+F38</f>
        <v>105118123.30000001</v>
      </c>
      <c r="G48" s="26">
        <f>G30+G33+G37+G38</f>
        <v>46237634.239999995</v>
      </c>
      <c r="H48" s="26">
        <f>H30+H33+H37+H38</f>
        <v>46237634.239999995</v>
      </c>
      <c r="I48" s="32">
        <v>0</v>
      </c>
    </row>
    <row r="49" spans="2:9" x14ac:dyDescent="0.25">
      <c r="B49" s="64"/>
      <c r="C49" s="65"/>
      <c r="D49" s="66"/>
      <c r="E49" s="66"/>
      <c r="F49" s="66"/>
      <c r="G49" s="67" t="s">
        <v>29</v>
      </c>
      <c r="H49" s="68"/>
      <c r="I49" s="69"/>
    </row>
    <row r="50" spans="2:9" x14ac:dyDescent="0.25">
      <c r="B50" s="20" t="s">
        <v>34</v>
      </c>
    </row>
    <row r="56" spans="2:9" x14ac:dyDescent="0.2">
      <c r="C56" s="70" t="s">
        <v>35</v>
      </c>
      <c r="D56" s="70"/>
      <c r="G56" s="71"/>
      <c r="H56" s="71"/>
    </row>
    <row r="57" spans="2:9" x14ac:dyDescent="0.2">
      <c r="C57" s="70" t="s">
        <v>36</v>
      </c>
      <c r="D57" s="70"/>
      <c r="G57" s="70" t="s">
        <v>37</v>
      </c>
      <c r="H57" s="70"/>
    </row>
    <row r="58" spans="2:9" x14ac:dyDescent="0.2">
      <c r="C58" s="70" t="s">
        <v>38</v>
      </c>
      <c r="D58" s="70"/>
      <c r="G58" s="70" t="s">
        <v>39</v>
      </c>
      <c r="H58" s="70"/>
    </row>
  </sheetData>
  <sheetProtection formatCells="0" formatColumns="0" formatRows="0" insertRows="0" autoFilter="0"/>
  <mergeCells count="13">
    <mergeCell ref="C56:D56"/>
    <mergeCell ref="G56:H56"/>
    <mergeCell ref="C57:D57"/>
    <mergeCell ref="G57:H57"/>
    <mergeCell ref="C58:D58"/>
    <mergeCell ref="G58:H58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2018-07-11T18:04:35Z</dcterms:created>
  <dcterms:modified xsi:type="dcterms:W3CDTF">2018-07-11T18:04:57Z</dcterms:modified>
</cp:coreProperties>
</file>