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 A 2017\2017\4T\"/>
    </mc:Choice>
  </mc:AlternateContent>
  <bookViews>
    <workbookView xWindow="0" yWindow="0" windowWidth="28800" windowHeight="12330"/>
  </bookViews>
  <sheets>
    <sheet name="EVHP" sheetId="1" r:id="rId1"/>
  </sheets>
  <externalReferences>
    <externalReference r:id="rId2"/>
  </externalReferences>
  <definedNames>
    <definedName name="A_IMPRESIÓN_IM">#REF!</definedName>
    <definedName name="_xlnm.Print_Area" localSheetId="0">EVHP!$A$1:$I$46</definedName>
    <definedName name="dos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H34" i="1"/>
  <c r="H33" i="1"/>
  <c r="G32" i="1"/>
  <c r="F32" i="1"/>
  <c r="E32" i="1"/>
  <c r="D32" i="1"/>
  <c r="H32" i="1" s="1"/>
  <c r="H30" i="1"/>
  <c r="H29" i="1"/>
  <c r="H28" i="1"/>
  <c r="G27" i="1"/>
  <c r="F27" i="1"/>
  <c r="E27" i="1"/>
  <c r="D27" i="1"/>
  <c r="H27" i="1" s="1"/>
  <c r="G25" i="1"/>
  <c r="G38" i="1" s="1"/>
  <c r="H23" i="1"/>
  <c r="H22" i="1"/>
  <c r="H21" i="1"/>
  <c r="H20" i="1"/>
  <c r="G19" i="1"/>
  <c r="F19" i="1"/>
  <c r="E19" i="1"/>
  <c r="D19" i="1"/>
  <c r="H19" i="1" s="1"/>
  <c r="H17" i="1"/>
  <c r="H16" i="1"/>
  <c r="H15" i="1"/>
  <c r="G14" i="1"/>
  <c r="F14" i="1"/>
  <c r="F25" i="1" s="1"/>
  <c r="E14" i="1"/>
  <c r="E25" i="1" s="1"/>
  <c r="E38" i="1" s="1"/>
  <c r="D14" i="1"/>
  <c r="D25" i="1" s="1"/>
  <c r="H12" i="1"/>
  <c r="F38" i="1" l="1"/>
  <c r="D38" i="1"/>
  <c r="H25" i="1"/>
  <c r="J25" i="1" s="1"/>
  <c r="H14" i="1"/>
  <c r="H38" i="1" l="1"/>
  <c r="J38" i="1" s="1"/>
</calcChain>
</file>

<file path=xl/sharedStrings.xml><?xml version="1.0" encoding="utf-8"?>
<sst xmlns="http://schemas.openxmlformats.org/spreadsheetml/2006/main" count="40" uniqueCount="32">
  <si>
    <t>ESTADO DE VARIACIÓN DE LA HACIENDA PÚBLICA</t>
  </si>
  <si>
    <t>Al 31 de Diciembre del 2017</t>
  </si>
  <si>
    <t>(pesos)</t>
  </si>
  <si>
    <t>Ente Público:</t>
  </si>
  <si>
    <t>UNIVERSIDAD TECNOLÓGICA DEL NORTE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</si>
  <si>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</si>
  <si>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</si>
  <si>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</si>
  <si>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</si>
  <si>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</si>
  <si>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</si>
  <si>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</si>
  <si>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</si>
  <si>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</si>
  <si>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</si>
  <si>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</si>
  <si>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</si>
  <si>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</si>
  <si>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</si>
  <si>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</si>
  <si>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</si>
  <si>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</si>
  <si>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</si>
  <si>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</si>
  <si>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</si>
  <si>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</si>
  <si>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,M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</si>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</sst>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6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168" fontId="0" fillId="0" borderId="0" xfId="0" applyNumberFormat="1" applyFill="1" applyBorder="1"/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169" fontId="0" fillId="0" borderId="0" xfId="0" applyNumberFormat="1" applyFill="1" applyBorder="1"/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168" fontId="2" fillId="3" borderId="0" xfId="0" applyNumberFormat="1" applyFont="1" applyFill="1"/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165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3" fontId="4" fillId="3" borderId="0" xfId="0" applyNumberFormat="1" applyFont="1" applyFill="1" applyBorder="1"/>
    <xf numFmtId="0" fontId="4" fillId="3" borderId="1" xfId="0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0" fontId="2" fillId="3" borderId="1" xfId="0" applyFont="1" applyFill="1" applyBorder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7/DICIEMBRE%202017/E.FINANCIER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61">
          <cell r="I61">
            <v>136696557.85999998</v>
          </cell>
          <cell r="J61">
            <v>142975404.21000001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zoomScaleNormal="100" workbookViewId="0">
      <selection activeCell="B28" sqref="B28:C28"/>
    </sheetView>
  </sheetViews>
  <sheetFormatPr baseColWidth="10" defaultRowHeight="12.75" x14ac:dyDescent="0.2"/>
  <cols>
    <col min="1" max="1" width="3.7109375" style="50" customWidth="1"/>
    <col min="2" max="2" width="11.7109375" style="51" customWidth="1"/>
    <col min="3" max="3" width="57.42578125" style="51" customWidth="1"/>
    <col min="4" max="6" width="18.7109375" style="52" customWidth="1"/>
    <col min="7" max="7" width="15.85546875" style="52" customWidth="1"/>
    <col min="8" max="8" width="16.140625" style="52" customWidth="1"/>
    <col min="9" max="9" width="3.28515625" style="50" customWidth="1"/>
    <col min="10" max="10" width="14.140625" style="6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159827459.90000001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159827459.90000001</v>
      </c>
      <c r="I14" s="27"/>
    </row>
    <row r="15" spans="1:10" ht="15" x14ac:dyDescent="0.25">
      <c r="A15" s="20"/>
      <c r="B15" s="36" t="s">
        <v>14</v>
      </c>
      <c r="C15" s="36"/>
      <c r="D15" s="37">
        <v>106874852.94</v>
      </c>
      <c r="E15" s="38">
        <v>0</v>
      </c>
      <c r="F15" s="38">
        <v>0</v>
      </c>
      <c r="G15" s="39">
        <v>0</v>
      </c>
      <c r="H15" s="33">
        <f t="shared" ref="H15:H17" si="0">SUM(D15:G15)</f>
        <v>106874852.94</v>
      </c>
      <c r="I15" s="27"/>
    </row>
    <row r="16" spans="1:10" ht="15" x14ac:dyDescent="0.25">
      <c r="A16" s="20"/>
      <c r="B16" s="36" t="s">
        <v>15</v>
      </c>
      <c r="C16" s="36"/>
      <c r="D16" s="37">
        <v>52952606.960000001</v>
      </c>
      <c r="E16" s="38">
        <v>0</v>
      </c>
      <c r="F16" s="38">
        <v>0</v>
      </c>
      <c r="G16" s="39">
        <v>0</v>
      </c>
      <c r="H16" s="33">
        <f t="shared" si="0"/>
        <v>52952606.960000001</v>
      </c>
      <c r="I16" s="27"/>
    </row>
    <row r="17" spans="1:12" x14ac:dyDescent="0.2">
      <c r="A17" s="20"/>
      <c r="B17" s="36" t="s">
        <v>16</v>
      </c>
      <c r="C17" s="36"/>
      <c r="D17" s="38">
        <v>0</v>
      </c>
      <c r="E17" s="38">
        <v>0</v>
      </c>
      <c r="F17" s="38">
        <v>0</v>
      </c>
      <c r="G17" s="38">
        <v>0</v>
      </c>
      <c r="H17" s="33">
        <f t="shared" si="0"/>
        <v>0</v>
      </c>
      <c r="I17" s="27"/>
    </row>
    <row r="18" spans="1:12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2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-16852055.689999998</v>
      </c>
      <c r="F19" s="35">
        <f>SUM(F20:F23)</f>
        <v>0</v>
      </c>
      <c r="G19" s="35">
        <f>SUM(G20:G23)</f>
        <v>0</v>
      </c>
      <c r="H19" s="35">
        <f t="shared" ref="H19:H23" si="1">SUM(D19:G19)</f>
        <v>-16852055.689999998</v>
      </c>
      <c r="I19" s="27"/>
    </row>
    <row r="20" spans="1:12" x14ac:dyDescent="0.2">
      <c r="A20" s="20"/>
      <c r="B20" s="36" t="s">
        <v>18</v>
      </c>
      <c r="C20" s="36"/>
      <c r="D20" s="38">
        <v>0</v>
      </c>
      <c r="E20" s="38">
        <v>-21096760.18</v>
      </c>
      <c r="F20" s="38">
        <v>0</v>
      </c>
      <c r="G20" s="38">
        <v>0</v>
      </c>
      <c r="H20" s="33">
        <f t="shared" si="1"/>
        <v>-21096760.18</v>
      </c>
      <c r="I20" s="27"/>
    </row>
    <row r="21" spans="1:12" x14ac:dyDescent="0.2">
      <c r="A21" s="20"/>
      <c r="B21" s="36" t="s">
        <v>19</v>
      </c>
      <c r="C21" s="36"/>
      <c r="D21" s="38">
        <v>0</v>
      </c>
      <c r="E21" s="38">
        <v>4049770.42</v>
      </c>
      <c r="F21" s="38">
        <v>0</v>
      </c>
      <c r="G21" s="38">
        <v>0</v>
      </c>
      <c r="H21" s="33">
        <f t="shared" si="1"/>
        <v>4049770.42</v>
      </c>
      <c r="I21" s="27"/>
    </row>
    <row r="22" spans="1:12" x14ac:dyDescent="0.2">
      <c r="A22" s="20"/>
      <c r="B22" s="36" t="s">
        <v>20</v>
      </c>
      <c r="C22" s="36"/>
      <c r="D22" s="38">
        <v>0</v>
      </c>
      <c r="E22" s="38">
        <v>0</v>
      </c>
      <c r="F22" s="38">
        <v>0</v>
      </c>
      <c r="G22" s="38">
        <v>0</v>
      </c>
      <c r="H22" s="33">
        <f t="shared" si="1"/>
        <v>0</v>
      </c>
      <c r="I22" s="27"/>
    </row>
    <row r="23" spans="1:12" ht="15" x14ac:dyDescent="0.25">
      <c r="A23" s="20"/>
      <c r="B23" s="36" t="s">
        <v>21</v>
      </c>
      <c r="C23" s="36"/>
      <c r="D23" s="39">
        <v>0</v>
      </c>
      <c r="E23" s="37">
        <v>194934.07</v>
      </c>
      <c r="F23" s="38">
        <v>0</v>
      </c>
      <c r="G23" s="38">
        <v>0</v>
      </c>
      <c r="H23" s="33">
        <f t="shared" si="1"/>
        <v>194934.07</v>
      </c>
      <c r="I23" s="27"/>
    </row>
    <row r="24" spans="1:12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2" ht="13.5" thickBot="1" x14ac:dyDescent="0.25">
      <c r="A25" s="28"/>
      <c r="B25" s="40" t="s">
        <v>22</v>
      </c>
      <c r="C25" s="40"/>
      <c r="D25" s="41">
        <f>D12+D14+D19</f>
        <v>159827459.90000001</v>
      </c>
      <c r="E25" s="41">
        <f>E12+E14+E19</f>
        <v>-16852055.689999998</v>
      </c>
      <c r="F25" s="41">
        <f>F12+F14+F19</f>
        <v>0</v>
      </c>
      <c r="G25" s="41">
        <f>G12+G14+G19</f>
        <v>0</v>
      </c>
      <c r="H25" s="41">
        <f>SUM(D25:G25)</f>
        <v>142975404.21000001</v>
      </c>
      <c r="I25" s="27"/>
      <c r="J25" s="42">
        <f>+[1]ESF!J61+EVHP!H25</f>
        <v>285950808.42000002</v>
      </c>
    </row>
    <row r="26" spans="1:12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2" x14ac:dyDescent="0.2">
      <c r="A27" s="28"/>
      <c r="B27" s="34" t="s">
        <v>23</v>
      </c>
      <c r="C27" s="34"/>
      <c r="D27" s="35">
        <f>SUM(D28:D30)</f>
        <v>105716.64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105716.64</v>
      </c>
      <c r="I27" s="27"/>
    </row>
    <row r="28" spans="1:12" x14ac:dyDescent="0.2">
      <c r="A28" s="20"/>
      <c r="B28" s="36" t="s">
        <v>24</v>
      </c>
      <c r="C28" s="36"/>
      <c r="D28" s="33">
        <v>105716.64</v>
      </c>
      <c r="E28" s="38">
        <v>0</v>
      </c>
      <c r="F28" s="38">
        <v>0</v>
      </c>
      <c r="G28" s="38">
        <v>0</v>
      </c>
      <c r="H28" s="33">
        <f t="shared" ref="H28:H30" si="2">SUM(D28:G28)</f>
        <v>105716.64</v>
      </c>
      <c r="I28" s="27"/>
    </row>
    <row r="29" spans="1:12" x14ac:dyDescent="0.2">
      <c r="A29" s="20"/>
      <c r="B29" s="36" t="s">
        <v>15</v>
      </c>
      <c r="C29" s="36"/>
      <c r="D29" s="38">
        <v>0</v>
      </c>
      <c r="E29" s="38">
        <v>0</v>
      </c>
      <c r="F29" s="38">
        <v>0</v>
      </c>
      <c r="G29" s="38">
        <v>0</v>
      </c>
      <c r="H29" s="33">
        <f t="shared" si="2"/>
        <v>0</v>
      </c>
      <c r="I29" s="27"/>
    </row>
    <row r="30" spans="1:12" x14ac:dyDescent="0.2">
      <c r="A30" s="20"/>
      <c r="B30" s="36" t="s">
        <v>16</v>
      </c>
      <c r="C30" s="36"/>
      <c r="D30" s="38">
        <v>0</v>
      </c>
      <c r="E30" s="38">
        <v>0</v>
      </c>
      <c r="F30" s="38">
        <v>0</v>
      </c>
      <c r="G30" s="38">
        <v>0</v>
      </c>
      <c r="H30" s="33">
        <f t="shared" si="2"/>
        <v>0</v>
      </c>
      <c r="I30" s="27"/>
    </row>
    <row r="31" spans="1:12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2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-6384562.9899999993</v>
      </c>
      <c r="G32" s="35">
        <f>SUM(G33:G36)</f>
        <v>0</v>
      </c>
      <c r="H32" s="35">
        <f>SUM(D32:G32)</f>
        <v>-6384562.9899999993</v>
      </c>
      <c r="I32" s="27"/>
      <c r="L32" s="43"/>
    </row>
    <row r="33" spans="1:10" x14ac:dyDescent="0.2">
      <c r="A33" s="20"/>
      <c r="B33" s="36" t="s">
        <v>18</v>
      </c>
      <c r="C33" s="36"/>
      <c r="D33" s="38">
        <v>0</v>
      </c>
      <c r="E33" s="38">
        <v>0</v>
      </c>
      <c r="F33" s="33">
        <v>14713697.189999999</v>
      </c>
      <c r="G33" s="38">
        <v>0</v>
      </c>
      <c r="H33" s="33">
        <f t="shared" ref="H33:H35" si="3">SUM(D33:G33)</f>
        <v>14713697.189999999</v>
      </c>
      <c r="I33" s="27"/>
    </row>
    <row r="34" spans="1:10" x14ac:dyDescent="0.2">
      <c r="A34" s="20"/>
      <c r="B34" s="36" t="s">
        <v>19</v>
      </c>
      <c r="C34" s="36"/>
      <c r="D34" s="38">
        <v>0</v>
      </c>
      <c r="E34" s="38">
        <v>0</v>
      </c>
      <c r="F34" s="33">
        <v>-20987407.239999998</v>
      </c>
      <c r="G34" s="38">
        <v>0</v>
      </c>
      <c r="H34" s="33">
        <f t="shared" si="3"/>
        <v>-20987407.239999998</v>
      </c>
      <c r="I34" s="27"/>
    </row>
    <row r="35" spans="1:10" x14ac:dyDescent="0.2">
      <c r="A35" s="20"/>
      <c r="B35" s="36" t="s">
        <v>20</v>
      </c>
      <c r="C35" s="36"/>
      <c r="D35" s="38">
        <v>0</v>
      </c>
      <c r="E35" s="38">
        <v>0</v>
      </c>
      <c r="F35" s="38">
        <v>0</v>
      </c>
      <c r="G35" s="38">
        <v>0</v>
      </c>
      <c r="H35" s="33">
        <f t="shared" si="3"/>
        <v>0</v>
      </c>
      <c r="I35" s="27"/>
    </row>
    <row r="36" spans="1:10" x14ac:dyDescent="0.2">
      <c r="A36" s="20"/>
      <c r="B36" s="36" t="s">
        <v>21</v>
      </c>
      <c r="C36" s="36"/>
      <c r="D36" s="38">
        <v>0</v>
      </c>
      <c r="E36" s="38">
        <v>0</v>
      </c>
      <c r="F36" s="33">
        <v>-110852.94</v>
      </c>
      <c r="G36" s="38">
        <v>0</v>
      </c>
      <c r="H36" s="33"/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4"/>
      <c r="B38" s="45" t="s">
        <v>25</v>
      </c>
      <c r="C38" s="45"/>
      <c r="D38" s="46">
        <f>D25+D27+D32</f>
        <v>159933176.53999999</v>
      </c>
      <c r="E38" s="46">
        <f>E25+E27+E32</f>
        <v>-16852055.689999998</v>
      </c>
      <c r="F38" s="46">
        <f>F27+F32+F25</f>
        <v>-6384562.9899999993</v>
      </c>
      <c r="G38" s="46">
        <f>G25+G27+G32</f>
        <v>0</v>
      </c>
      <c r="H38" s="46">
        <f>SUM(D38:G38)</f>
        <v>136696557.85999998</v>
      </c>
      <c r="I38" s="47"/>
      <c r="J38" s="42">
        <f>+H38+[1]ESF!I61</f>
        <v>273393115.71999997</v>
      </c>
    </row>
    <row r="39" spans="1:10" ht="6" customHeight="1" x14ac:dyDescent="0.2">
      <c r="A39" s="48"/>
      <c r="B39" s="48" t="s">
        <v>26</v>
      </c>
      <c r="C39" s="48"/>
      <c r="D39" s="48"/>
      <c r="E39" s="48"/>
      <c r="F39" s="48"/>
      <c r="G39" s="48"/>
      <c r="H39" s="48"/>
      <c r="I39" s="49"/>
    </row>
    <row r="40" spans="1:10" ht="6" customHeight="1" x14ac:dyDescent="0.2">
      <c r="D40" s="51"/>
      <c r="E40" s="51"/>
      <c r="I40" s="22"/>
    </row>
    <row r="41" spans="1:10" ht="15" customHeight="1" x14ac:dyDescent="0.2">
      <c r="A41" s="4"/>
      <c r="B41" s="53" t="s">
        <v>27</v>
      </c>
      <c r="C41" s="53"/>
      <c r="D41" s="53"/>
      <c r="E41" s="53"/>
      <c r="F41" s="53"/>
      <c r="G41" s="53"/>
      <c r="H41" s="53"/>
      <c r="I41" s="53"/>
    </row>
    <row r="42" spans="1:10" ht="9.75" customHeight="1" x14ac:dyDescent="0.2">
      <c r="A42" s="4"/>
      <c r="B42" s="25"/>
      <c r="C42" s="54"/>
      <c r="D42" s="55"/>
      <c r="E42" s="55"/>
      <c r="F42" s="4"/>
      <c r="G42" s="56"/>
      <c r="H42" s="57"/>
      <c r="I42" s="55"/>
    </row>
    <row r="43" spans="1:10" ht="50.1" customHeight="1" x14ac:dyDescent="0.2">
      <c r="A43" s="4"/>
      <c r="B43" s="25"/>
      <c r="C43" s="58"/>
      <c r="D43" s="59"/>
      <c r="E43" s="55"/>
      <c r="F43" s="60"/>
      <c r="G43" s="61"/>
      <c r="H43" s="61"/>
      <c r="I43" s="55"/>
    </row>
    <row r="44" spans="1:10" ht="14.1" customHeight="1" x14ac:dyDescent="0.2">
      <c r="A44" s="4"/>
      <c r="B44" s="62"/>
      <c r="C44" s="63" t="s">
        <v>28</v>
      </c>
      <c r="D44" s="64"/>
      <c r="E44" s="55"/>
      <c r="F44" s="65" t="s">
        <v>29</v>
      </c>
      <c r="G44" s="65"/>
      <c r="H44" s="65"/>
      <c r="I44" s="23"/>
    </row>
    <row r="45" spans="1:10" ht="14.1" customHeight="1" x14ac:dyDescent="0.2">
      <c r="A45" s="4"/>
      <c r="B45" s="66"/>
      <c r="C45" s="67" t="s">
        <v>30</v>
      </c>
      <c r="D45" s="68"/>
      <c r="E45" s="69"/>
      <c r="F45" s="70" t="s">
        <v>31</v>
      </c>
      <c r="G45" s="70"/>
      <c r="H45" s="70"/>
      <c r="I45" s="23"/>
    </row>
    <row r="46" spans="1:10" x14ac:dyDescent="0.2">
      <c r="F46" s="70"/>
      <c r="G46" s="70"/>
      <c r="H46" s="70"/>
    </row>
  </sheetData>
  <sheetProtection formatCells="0" selectLockedCells="1"/>
  <mergeCells count="32">
    <mergeCell ref="F44:H44"/>
    <mergeCell ref="F45:H46"/>
    <mergeCell ref="B34:C34"/>
    <mergeCell ref="B35:C35"/>
    <mergeCell ref="B36:C36"/>
    <mergeCell ref="B38:C38"/>
    <mergeCell ref="B41:I41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8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2018-01-18T18:40:01Z</dcterms:created>
  <dcterms:modified xsi:type="dcterms:W3CDTF">2018-01-18T18:40:33Z</dcterms:modified>
</cp:coreProperties>
</file>