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2T\"/>
    </mc:Choice>
  </mc:AlternateContent>
  <bookViews>
    <workbookView xWindow="0" yWindow="0" windowWidth="20490" windowHeight="7155"/>
  </bookViews>
  <sheets>
    <sheet name="EAA" sheetId="1" r:id="rId1"/>
  </sheets>
  <externalReferences>
    <externalReference r:id="rId2"/>
  </externalReferences>
  <definedNames>
    <definedName name="A_IMPRESIÓN_IM">#REF!</definedName>
    <definedName name="_xlnm.Print_Area" localSheetId="0">EAA!$A$1:$I$44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D32" i="1"/>
  <c r="G31" i="1"/>
  <c r="H31" i="1" s="1"/>
  <c r="D31" i="1"/>
  <c r="D30" i="1"/>
  <c r="G30" i="1" s="1"/>
  <c r="H30" i="1" s="1"/>
  <c r="D29" i="1"/>
  <c r="G29" i="1" s="1"/>
  <c r="H29" i="1" s="1"/>
  <c r="H28" i="1"/>
  <c r="G28" i="1"/>
  <c r="D28" i="1"/>
  <c r="G27" i="1"/>
  <c r="H27" i="1" s="1"/>
  <c r="D27" i="1"/>
  <c r="D26" i="1"/>
  <c r="D24" i="1" s="1"/>
  <c r="G24" i="1" s="1"/>
  <c r="H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K17" i="1" s="1"/>
  <c r="D17" i="1"/>
  <c r="G16" i="1"/>
  <c r="K16" i="1" s="1"/>
  <c r="D16" i="1"/>
  <c r="D14" i="1" s="1"/>
  <c r="F14" i="1"/>
  <c r="F12" i="1" s="1"/>
  <c r="E14" i="1"/>
  <c r="E12" i="1" s="1"/>
  <c r="G13" i="1"/>
  <c r="G14" i="1" l="1"/>
  <c r="H14" i="1" s="1"/>
  <c r="D12" i="1"/>
  <c r="G12" i="1" s="1"/>
  <c r="H12" i="1" s="1"/>
  <c r="K34" i="1"/>
  <c r="H34" i="1"/>
  <c r="H16" i="1"/>
  <c r="H17" i="1"/>
  <c r="H18" i="1"/>
  <c r="H19" i="1"/>
  <c r="H20" i="1"/>
  <c r="H21" i="1"/>
  <c r="H22" i="1"/>
  <c r="G26" i="1"/>
  <c r="H26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<sst xmlns="http://schemas.openxmlformats.org/spreadsheetml/2006/main" count="39" uniqueCount="38">
  <si>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</si>
  <si>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2015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</si>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</sst>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16">
          <cell r="D16">
            <v>33478958.309999999</v>
          </cell>
          <cell r="E16">
            <v>37258107.590000004</v>
          </cell>
        </row>
        <row r="17">
          <cell r="D17">
            <v>2949508.79</v>
          </cell>
          <cell r="E17">
            <v>5998116.7699999996</v>
          </cell>
        </row>
        <row r="18">
          <cell r="D18">
            <v>1751537</v>
          </cell>
          <cell r="E18">
            <v>4578.0200000000004</v>
          </cell>
        </row>
        <row r="19">
          <cell r="D19">
            <v>21553.97</v>
          </cell>
          <cell r="E19">
            <v>21553.97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96802481.900000006</v>
          </cell>
        </row>
        <row r="32">
          <cell r="E32">
            <v>84520080.120000005</v>
          </cell>
        </row>
        <row r="33">
          <cell r="E33">
            <v>0</v>
          </cell>
        </row>
        <row r="34">
          <cell r="E34">
            <v>-45449843.140000001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C23" sqref="C23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179191625.22999999</v>
      </c>
      <c r="E12" s="31">
        <f>+E14+E24</f>
        <v>137394693.5</v>
      </c>
      <c r="F12" s="31">
        <f>+F14+F24</f>
        <v>143920531.70000002</v>
      </c>
      <c r="G12" s="31">
        <f>+D12+E12-F12</f>
        <v>172665787.03</v>
      </c>
      <c r="H12" s="31">
        <f>+G12-D12</f>
        <v>-6525838.1999999881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43318906.350000001</v>
      </c>
      <c r="E14" s="36">
        <f>SUM(E16:E22)</f>
        <v>132541780.83000001</v>
      </c>
      <c r="F14" s="36">
        <f>SUM(F16:F22)</f>
        <v>137622579.11000001</v>
      </c>
      <c r="G14" s="31">
        <f t="shared" si="0"/>
        <v>38238108.069999993</v>
      </c>
      <c r="H14" s="36">
        <f>+G14-D14</f>
        <v>-5080798.2800000086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37258107.590000004</v>
      </c>
      <c r="E16" s="44">
        <v>80272966.260000005</v>
      </c>
      <c r="F16" s="44">
        <v>84052115.540000007</v>
      </c>
      <c r="G16" s="45">
        <f>+D16+E16-F16</f>
        <v>33478958.310000002</v>
      </c>
      <c r="H16" s="45">
        <f>+G16-D16</f>
        <v>-3779149.2800000012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5998116.7699999996</v>
      </c>
      <c r="E17" s="44">
        <v>48469063.039999999</v>
      </c>
      <c r="F17" s="44">
        <v>51517671.020000003</v>
      </c>
      <c r="G17" s="45">
        <f t="shared" ref="G17:G22" si="1">+D17+E17-F17</f>
        <v>2949508.7899999991</v>
      </c>
      <c r="H17" s="45">
        <f t="shared" ref="H17:H21" si="2">+G17-D17</f>
        <v>-3048607.9800000004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4578.0200000000004</v>
      </c>
      <c r="E18" s="44">
        <v>3799751.53</v>
      </c>
      <c r="F18" s="44">
        <v>2052792.55</v>
      </c>
      <c r="G18" s="45">
        <f t="shared" si="1"/>
        <v>1751536.9999999998</v>
      </c>
      <c r="H18" s="45">
        <f t="shared" si="2"/>
        <v>1746958.9799999997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21553.97</v>
      </c>
      <c r="E19" s="44">
        <v>0</v>
      </c>
      <c r="F19" s="44">
        <v>0</v>
      </c>
      <c r="G19" s="45">
        <f t="shared" si="1"/>
        <v>21553.97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36550</v>
      </c>
      <c r="E22" s="44">
        <v>0</v>
      </c>
      <c r="F22" s="44">
        <v>0</v>
      </c>
      <c r="G22" s="45">
        <f t="shared" si="1"/>
        <v>36550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135872718.88</v>
      </c>
      <c r="E24" s="36">
        <f>SUM(E26:E34)</f>
        <v>4852912.67</v>
      </c>
      <c r="F24" s="36">
        <f>SUM(F26:F34)</f>
        <v>6297952.5899999999</v>
      </c>
      <c r="G24" s="36">
        <f>+D24+E24-F24</f>
        <v>134427678.95999998</v>
      </c>
      <c r="H24" s="36">
        <f>+G24-D24</f>
        <v>-1445039.9200000167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96802481.900000006</v>
      </c>
      <c r="E28" s="44">
        <v>0</v>
      </c>
      <c r="F28" s="44">
        <v>0</v>
      </c>
      <c r="G28" s="45">
        <f t="shared" si="3"/>
        <v>96802481.900000006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84520080.120000005</v>
      </c>
      <c r="E29" s="44">
        <v>4364689.6399999997</v>
      </c>
      <c r="F29" s="44">
        <v>6297952.5899999999</v>
      </c>
      <c r="G29" s="45">
        <f t="shared" si="3"/>
        <v>82586817.170000002</v>
      </c>
      <c r="H29" s="45">
        <f t="shared" si="4"/>
        <v>-1933262.950000003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-45449843.140000001</v>
      </c>
      <c r="E31" s="44">
        <v>488223.03</v>
      </c>
      <c r="F31" s="44">
        <v>0</v>
      </c>
      <c r="G31" s="45">
        <f t="shared" si="3"/>
        <v>-44961620.109999999</v>
      </c>
      <c r="H31" s="45">
        <f t="shared" si="4"/>
        <v>488223.03000000119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2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/>
      <c r="F41" s="66" t="s">
        <v>35</v>
      </c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/>
      <c r="F42" s="68" t="s">
        <v>37</v>
      </c>
      <c r="G42" s="68"/>
      <c r="H42" s="68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8"/>
      <c r="G43" s="68"/>
      <c r="H43" s="68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F41:H41"/>
    <mergeCell ref="B42:C42"/>
    <mergeCell ref="F42:H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2017-07-05T18:35:49Z</dcterms:created>
  <dcterms:modified xsi:type="dcterms:W3CDTF">2017-07-05T18:36:09Z</dcterms:modified>
</cp:coreProperties>
</file>