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VHP" sheetId="1" r:id="rId1"/>
  </sheets>
  <externalReferences>
    <externalReference r:id="rId2"/>
  </externalReferences>
  <definedNames>
    <definedName name="A_IMPRESIÓN_IM">#REF!</definedName>
    <definedName name="_xlnm.Print_Area" localSheetId="0">EVHP!$A$1:$I$47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F25" i="1"/>
  <c r="H23" i="1"/>
  <c r="H22" i="1"/>
  <c r="H21" i="1"/>
  <c r="E21" i="1"/>
  <c r="E20" i="1"/>
  <c r="E19" i="1" s="1"/>
  <c r="E25" i="1" s="1"/>
  <c r="E38" i="1" s="1"/>
  <c r="G19" i="1"/>
  <c r="F19" i="1"/>
  <c r="D19" i="1"/>
  <c r="H19" i="1" s="1"/>
  <c r="H17" i="1"/>
  <c r="H16" i="1"/>
  <c r="H15" i="1"/>
  <c r="G14" i="1"/>
  <c r="G25" i="1" s="1"/>
  <c r="G38" i="1" s="1"/>
  <c r="F14" i="1"/>
  <c r="E14" i="1"/>
  <c r="D14" i="1"/>
  <c r="D25" i="1" s="1"/>
  <c r="H12" i="1"/>
  <c r="H25" i="1" l="1"/>
  <c r="J25" i="1" s="1"/>
  <c r="D38" i="1"/>
  <c r="H38" i="1" s="1"/>
  <c r="J38" i="1" s="1"/>
  <c r="H20" i="1"/>
  <c r="H14" i="1"/>
</calcChain>
</file>

<file path=xl/sharedStrings.xml><?xml version="1.0" encoding="utf-8"?>
<sst xmlns="http://schemas.openxmlformats.org/spreadsheetml/2006/main" count="35" uniqueCount="27">
  <si>
    <t>Estado de Variación en la Hacienda Pública</t>
  </si>
  <si>
    <t>Del 01 de Enero al 31 de Marzo de 2015</t>
  </si>
  <si>
    <t>(pesos)</t>
  </si>
  <si>
    <t>Ente Público:</t>
  </si>
  <si>
    <t>UNIVERSIDAD TECNOLÓGICA DEL NORTE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</si>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</sst>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3" fontId="4" fillId="3" borderId="0" xfId="0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1187446</xdr:colOff>
      <xdr:row>3</xdr:row>
      <xdr:rowOff>171449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1968496" cy="5905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504825</xdr:colOff>
      <xdr:row>44</xdr:row>
      <xdr:rowOff>38100</xdr:rowOff>
    </xdr:from>
    <xdr:to>
      <xdr:col>2</xdr:col>
      <xdr:colOff>2667000</xdr:colOff>
      <xdr:row>44</xdr:row>
      <xdr:rowOff>38100</xdr:rowOff>
    </xdr:to>
    <xdr:cxnSp macro="">
      <xdr:nvCxnSpPr>
        <xdr:cNvPr id="3" name="3 Conector recto"/>
        <xdr:cNvCxnSpPr/>
      </xdr:nvCxnSpPr>
      <xdr:spPr>
        <a:xfrm>
          <a:off x="752475" y="6810375"/>
          <a:ext cx="2943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3200400</xdr:colOff>
      <xdr:row>44</xdr:row>
      <xdr:rowOff>38100</xdr:rowOff>
    </xdr:from>
    <xdr:to>
      <xdr:col>5</xdr:col>
      <xdr:colOff>66675</xdr:colOff>
      <xdr:row>44</xdr:row>
      <xdr:rowOff>38100</xdr:rowOff>
    </xdr:to>
    <xdr:cxnSp macro="">
      <xdr:nvCxnSpPr>
        <xdr:cNvPr id="4" name="5 Conector recto"/>
        <xdr:cNvCxnSpPr/>
      </xdr:nvCxnSpPr>
      <xdr:spPr>
        <a:xfrm>
          <a:off x="4229100" y="6810375"/>
          <a:ext cx="2943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44</xdr:row>
      <xdr:rowOff>57150</xdr:rowOff>
    </xdr:from>
    <xdr:to>
      <xdr:col>8</xdr:col>
      <xdr:colOff>171450</xdr:colOff>
      <xdr:row>44</xdr:row>
      <xdr:rowOff>57150</xdr:rowOff>
    </xdr:to>
    <xdr:cxnSp macro="">
      <xdr:nvCxnSpPr>
        <xdr:cNvPr id="5" name="6 Conector recto"/>
        <xdr:cNvCxnSpPr/>
      </xdr:nvCxnSpPr>
      <xdr:spPr>
        <a:xfrm>
          <a:off x="7677150" y="6829425"/>
          <a:ext cx="2943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44</xdr:row>
      <xdr:rowOff>47625</xdr:rowOff>
    </xdr:from>
    <xdr:to>
      <xdr:col>2</xdr:col>
      <xdr:colOff>2667000</xdr:colOff>
      <xdr:row>46</xdr:row>
      <xdr:rowOff>114300</xdr:rowOff>
    </xdr:to>
    <xdr:sp macro="" textlink="">
      <xdr:nvSpPr>
        <xdr:cNvPr id="6" name="7 CuadroTexto"/>
        <xdr:cNvSpPr txBox="1"/>
      </xdr:nvSpPr>
      <xdr:spPr>
        <a:xfrm>
          <a:off x="781050" y="6819900"/>
          <a:ext cx="2914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Fernando Gutiérrez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Godínez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3228975</xdr:colOff>
      <xdr:row>44</xdr:row>
      <xdr:rowOff>47625</xdr:rowOff>
    </xdr:from>
    <xdr:to>
      <xdr:col>5</xdr:col>
      <xdr:colOff>66675</xdr:colOff>
      <xdr:row>46</xdr:row>
      <xdr:rowOff>114300</xdr:rowOff>
    </xdr:to>
    <xdr:sp macro="" textlink="">
      <xdr:nvSpPr>
        <xdr:cNvPr id="7" name="9 CuadroTexto"/>
        <xdr:cNvSpPr txBox="1"/>
      </xdr:nvSpPr>
      <xdr:spPr>
        <a:xfrm>
          <a:off x="4257675" y="6819900"/>
          <a:ext cx="2914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Loth Mariano Pérez Camacho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de Administración y Finanzas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590550</xdr:colOff>
      <xdr:row>44</xdr:row>
      <xdr:rowOff>57150</xdr:rowOff>
    </xdr:from>
    <xdr:to>
      <xdr:col>8</xdr:col>
      <xdr:colOff>161925</xdr:colOff>
      <xdr:row>46</xdr:row>
      <xdr:rowOff>123825</xdr:rowOff>
    </xdr:to>
    <xdr:sp macro="" textlink="">
      <xdr:nvSpPr>
        <xdr:cNvPr id="8" name="10 CuadroTexto"/>
        <xdr:cNvSpPr txBox="1"/>
      </xdr:nvSpPr>
      <xdr:spPr>
        <a:xfrm>
          <a:off x="7696200" y="6829425"/>
          <a:ext cx="2914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Miguel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Ángel Rangel González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Jefe de Departamento de Contabilidad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>
        <row r="51">
          <cell r="J51">
            <v>5343901.95</v>
          </cell>
        </row>
        <row r="52">
          <cell r="J52">
            <v>-13914944.77</v>
          </cell>
        </row>
        <row r="62">
          <cell r="I62">
            <v>-167855271.03999999</v>
          </cell>
          <cell r="J62">
            <v>-167097185.57999998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Normal="100" workbookViewId="0">
      <selection activeCell="I15" sqref="I15"/>
    </sheetView>
  </sheetViews>
  <sheetFormatPr baseColWidth="10" defaultRowHeight="12" x14ac:dyDescent="0.2"/>
  <cols>
    <col min="1" max="1" width="3.7109375" style="46" customWidth="1"/>
    <col min="2" max="2" width="11.7109375" style="47" customWidth="1"/>
    <col min="3" max="3" width="54.85546875" style="47" customWidth="1"/>
    <col min="4" max="6" width="18.140625" style="48" customWidth="1"/>
    <col min="7" max="7" width="15.85546875" style="48" customWidth="1"/>
    <col min="8" max="8" width="16.140625" style="48" customWidth="1"/>
    <col min="9" max="9" width="3.28515625" style="46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20.100000000000001" customHeight="1" x14ac:dyDescent="0.2">
      <c r="A6" s="7"/>
      <c r="B6" s="8"/>
      <c r="C6" s="8" t="s">
        <v>3</v>
      </c>
      <c r="D6" s="10" t="s">
        <v>4</v>
      </c>
      <c r="E6" s="10"/>
      <c r="F6" s="10"/>
      <c r="G6" s="11"/>
      <c r="H6" s="11"/>
      <c r="I6" s="11"/>
      <c r="J6" s="4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48" x14ac:dyDescent="0.2">
      <c r="A9" s="12"/>
      <c r="B9" s="13" t="s">
        <v>6</v>
      </c>
      <c r="C9" s="13"/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12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f>SUM(D12:G12)</f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13</v>
      </c>
      <c r="C14" s="32"/>
      <c r="D14" s="33">
        <f>SUM(D15:D17)</f>
        <v>158526142.75999999</v>
      </c>
      <c r="E14" s="33">
        <f>SUM(E15:E17)</f>
        <v>0</v>
      </c>
      <c r="F14" s="33">
        <f>SUM(F15:F17)</f>
        <v>0</v>
      </c>
      <c r="G14" s="33">
        <f>SUM(G15:G17)</f>
        <v>0</v>
      </c>
      <c r="H14" s="33">
        <f>SUM(D14:G14)</f>
        <v>158526142.75999999</v>
      </c>
      <c r="I14" s="25"/>
    </row>
    <row r="15" spans="1:10" x14ac:dyDescent="0.2">
      <c r="A15" s="18"/>
      <c r="B15" s="34" t="s">
        <v>14</v>
      </c>
      <c r="C15" s="34"/>
      <c r="D15" s="35">
        <v>98342531.730000004</v>
      </c>
      <c r="E15" s="35">
        <v>0</v>
      </c>
      <c r="F15" s="35">
        <v>0</v>
      </c>
      <c r="G15" s="35">
        <v>0</v>
      </c>
      <c r="H15" s="31">
        <f t="shared" ref="H15:H23" si="0">SUM(D15:G15)</f>
        <v>98342531.730000004</v>
      </c>
      <c r="I15" s="25"/>
    </row>
    <row r="16" spans="1:10" x14ac:dyDescent="0.2">
      <c r="A16" s="18"/>
      <c r="B16" s="34" t="s">
        <v>15</v>
      </c>
      <c r="C16" s="34"/>
      <c r="D16" s="35">
        <v>60183611.030000001</v>
      </c>
      <c r="E16" s="35">
        <v>0</v>
      </c>
      <c r="F16" s="35">
        <v>0</v>
      </c>
      <c r="G16" s="35">
        <v>0</v>
      </c>
      <c r="H16" s="31">
        <f t="shared" si="0"/>
        <v>60183611.030000001</v>
      </c>
      <c r="I16" s="25"/>
    </row>
    <row r="17" spans="1:10" x14ac:dyDescent="0.2">
      <c r="A17" s="18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f t="shared" si="0"/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17</v>
      </c>
      <c r="C19" s="32"/>
      <c r="D19" s="33">
        <f>SUM(D20:D23)</f>
        <v>0</v>
      </c>
      <c r="E19" s="33">
        <f>SUM(E20:E23)</f>
        <v>8571042.8200000003</v>
      </c>
      <c r="F19" s="33">
        <f>SUM(F20:F23)</f>
        <v>0</v>
      </c>
      <c r="G19" s="33">
        <f>SUM(G20:G23)</f>
        <v>0</v>
      </c>
      <c r="H19" s="33">
        <f t="shared" si="0"/>
        <v>8571042.8200000003</v>
      </c>
      <c r="I19" s="25"/>
    </row>
    <row r="20" spans="1:10" x14ac:dyDescent="0.2">
      <c r="A20" s="18"/>
      <c r="B20" s="34" t="s">
        <v>18</v>
      </c>
      <c r="C20" s="34"/>
      <c r="D20" s="35">
        <v>0</v>
      </c>
      <c r="E20" s="35">
        <f>-+[1]ESF!J51</f>
        <v>-5343901.95</v>
      </c>
      <c r="F20" s="35">
        <v>0</v>
      </c>
      <c r="G20" s="35">
        <v>0</v>
      </c>
      <c r="H20" s="31">
        <f t="shared" si="0"/>
        <v>-5343901.95</v>
      </c>
      <c r="I20" s="25"/>
    </row>
    <row r="21" spans="1:10" x14ac:dyDescent="0.2">
      <c r="A21" s="18"/>
      <c r="B21" s="34" t="s">
        <v>19</v>
      </c>
      <c r="C21" s="34"/>
      <c r="D21" s="35">
        <v>0</v>
      </c>
      <c r="E21" s="35">
        <f>-+[1]ESF!J52</f>
        <v>13914944.77</v>
      </c>
      <c r="F21" s="35">
        <v>0</v>
      </c>
      <c r="G21" s="35">
        <v>0</v>
      </c>
      <c r="H21" s="31">
        <f t="shared" si="0"/>
        <v>13914944.77</v>
      </c>
      <c r="I21" s="25"/>
    </row>
    <row r="22" spans="1:10" x14ac:dyDescent="0.2">
      <c r="A22" s="18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1">
        <f t="shared" si="0"/>
        <v>0</v>
      </c>
      <c r="I22" s="25"/>
    </row>
    <row r="23" spans="1:10" x14ac:dyDescent="0.2">
      <c r="A23" s="18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f t="shared" si="0"/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6" t="s">
        <v>22</v>
      </c>
      <c r="C25" s="36"/>
      <c r="D25" s="37">
        <f>D12+D14+D19</f>
        <v>158526142.75999999</v>
      </c>
      <c r="E25" s="37">
        <f>E12+E14+E19</f>
        <v>8571042.8200000003</v>
      </c>
      <c r="F25" s="37">
        <f>F12+F14+F19</f>
        <v>0</v>
      </c>
      <c r="G25" s="37">
        <f>G12+G14+G19</f>
        <v>0</v>
      </c>
      <c r="H25" s="37">
        <f>SUM(D25:G25)</f>
        <v>167097185.57999998</v>
      </c>
      <c r="I25" s="25"/>
      <c r="J25" s="38">
        <f>+[1]ESF!J62+EVHP!H25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23</v>
      </c>
      <c r="C27" s="32"/>
      <c r="D27" s="33">
        <f>SUM(D28:D30)</f>
        <v>-489828.69</v>
      </c>
      <c r="E27" s="33">
        <f>SUM(E28:E30)</f>
        <v>0</v>
      </c>
      <c r="F27" s="33">
        <f>SUM(F28:F30)</f>
        <v>0</v>
      </c>
      <c r="G27" s="33">
        <f>SUM(G28:G30)</f>
        <v>0</v>
      </c>
      <c r="H27" s="33">
        <f>SUM(D27:G27)</f>
        <v>-489828.69</v>
      </c>
      <c r="I27" s="25"/>
    </row>
    <row r="28" spans="1:10" x14ac:dyDescent="0.2">
      <c r="A28" s="18"/>
      <c r="B28" s="34" t="s">
        <v>24</v>
      </c>
      <c r="C28" s="34"/>
      <c r="D28" s="35">
        <v>203281.43</v>
      </c>
      <c r="E28" s="35">
        <v>0</v>
      </c>
      <c r="F28" s="35">
        <v>0</v>
      </c>
      <c r="G28" s="35">
        <v>0</v>
      </c>
      <c r="H28" s="31">
        <f>SUM(D28:G28)</f>
        <v>203281.43</v>
      </c>
      <c r="I28" s="25"/>
    </row>
    <row r="29" spans="1:10" x14ac:dyDescent="0.2">
      <c r="A29" s="18"/>
      <c r="B29" s="34" t="s">
        <v>15</v>
      </c>
      <c r="C29" s="34"/>
      <c r="D29" s="35">
        <v>-693110.12</v>
      </c>
      <c r="E29" s="35">
        <v>0</v>
      </c>
      <c r="F29" s="35">
        <v>0</v>
      </c>
      <c r="G29" s="35">
        <v>0</v>
      </c>
      <c r="H29" s="31">
        <f>SUM(D29:G29)</f>
        <v>-693110.12</v>
      </c>
      <c r="I29" s="25"/>
    </row>
    <row r="30" spans="1:10" x14ac:dyDescent="0.2">
      <c r="A30" s="18"/>
      <c r="B30" s="34" t="s">
        <v>16</v>
      </c>
      <c r="C30" s="34"/>
      <c r="D30" s="35">
        <v>0</v>
      </c>
      <c r="E30" s="35">
        <v>0</v>
      </c>
      <c r="F30" s="35">
        <v>0</v>
      </c>
      <c r="G30" s="35">
        <v>0</v>
      </c>
      <c r="H30" s="31">
        <f>SUM(D30:G30)</f>
        <v>0</v>
      </c>
      <c r="I30" s="25"/>
    </row>
    <row r="31" spans="1:10" ht="9.9499999999999993" customHeight="1" x14ac:dyDescent="0.2">
      <c r="A31" s="26"/>
      <c r="B31" s="30"/>
      <c r="C31" s="21"/>
      <c r="D31" s="31"/>
      <c r="E31" s="31"/>
      <c r="F31" s="31"/>
      <c r="G31" s="31"/>
      <c r="H31" s="31"/>
      <c r="I31" s="25"/>
    </row>
    <row r="32" spans="1:10" x14ac:dyDescent="0.2">
      <c r="A32" s="26" t="s">
        <v>5</v>
      </c>
      <c r="B32" s="32" t="s">
        <v>17</v>
      </c>
      <c r="C32" s="32"/>
      <c r="D32" s="33">
        <f>SUM(D33:D36)</f>
        <v>0</v>
      </c>
      <c r="E32" s="33">
        <f>SUM(E33:E36)</f>
        <v>0</v>
      </c>
      <c r="F32" s="33">
        <f>SUM(F33:F36)</f>
        <v>-4095987.8</v>
      </c>
      <c r="G32" s="33">
        <f>SUM(G33:G36)</f>
        <v>0</v>
      </c>
      <c r="H32" s="33">
        <f>SUM(D32:G32)</f>
        <v>-4095987.8</v>
      </c>
      <c r="I32" s="25"/>
    </row>
    <row r="33" spans="1:10" x14ac:dyDescent="0.2">
      <c r="A33" s="18"/>
      <c r="B33" s="34" t="s">
        <v>18</v>
      </c>
      <c r="C33" s="34"/>
      <c r="D33" s="35">
        <v>0</v>
      </c>
      <c r="E33" s="35">
        <v>0</v>
      </c>
      <c r="F33" s="39">
        <v>1234620.47</v>
      </c>
      <c r="G33" s="35">
        <v>0</v>
      </c>
      <c r="H33" s="31">
        <f>SUM(D33:G33)</f>
        <v>1234620.47</v>
      </c>
      <c r="I33" s="25"/>
    </row>
    <row r="34" spans="1:10" x14ac:dyDescent="0.2">
      <c r="A34" s="18"/>
      <c r="B34" s="34" t="s">
        <v>19</v>
      </c>
      <c r="C34" s="34"/>
      <c r="D34" s="35">
        <v>0</v>
      </c>
      <c r="E34" s="35">
        <v>0</v>
      </c>
      <c r="F34" s="39">
        <v>-5330608.2699999996</v>
      </c>
      <c r="G34" s="35">
        <v>0</v>
      </c>
      <c r="H34" s="31">
        <f>SUM(D34:G34)</f>
        <v>-5330608.2699999996</v>
      </c>
      <c r="I34" s="25"/>
    </row>
    <row r="35" spans="1:10" x14ac:dyDescent="0.2">
      <c r="A35" s="18"/>
      <c r="B35" s="34" t="s">
        <v>20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f>SUM(D35:G35)</f>
        <v>0</v>
      </c>
      <c r="I35" s="25"/>
    </row>
    <row r="36" spans="1:10" x14ac:dyDescent="0.2">
      <c r="A36" s="18"/>
      <c r="B36" s="34" t="s">
        <v>21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f>SUM(D36:G36)</f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40"/>
      <c r="B38" s="41" t="s">
        <v>25</v>
      </c>
      <c r="C38" s="41"/>
      <c r="D38" s="42">
        <f>D25+D27+D32</f>
        <v>158036314.06999999</v>
      </c>
      <c r="E38" s="42">
        <f>E25+E27+E32</f>
        <v>8571042.8200000003</v>
      </c>
      <c r="F38" s="42">
        <f>F27+F32</f>
        <v>-4095987.8</v>
      </c>
      <c r="G38" s="42">
        <f>G25+G27+G32</f>
        <v>0</v>
      </c>
      <c r="H38" s="42">
        <f>SUM(D38:G38)</f>
        <v>162511369.08999997</v>
      </c>
      <c r="I38" s="43"/>
      <c r="J38" s="38">
        <f>+H38-[1]ESF!I62</f>
        <v>330366640.13</v>
      </c>
    </row>
    <row r="39" spans="1:10" ht="6" customHeight="1" x14ac:dyDescent="0.2">
      <c r="A39" s="44"/>
      <c r="B39" s="44"/>
      <c r="C39" s="44"/>
      <c r="D39" s="44"/>
      <c r="E39" s="44"/>
      <c r="F39" s="44"/>
      <c r="G39" s="44"/>
      <c r="H39" s="44"/>
      <c r="I39" s="45"/>
    </row>
    <row r="40" spans="1:10" ht="6" customHeight="1" x14ac:dyDescent="0.2">
      <c r="D40" s="47"/>
      <c r="E40" s="47"/>
      <c r="I40" s="20"/>
    </row>
    <row r="41" spans="1:10" ht="15" customHeight="1" x14ac:dyDescent="0.2">
      <c r="A41" s="4"/>
      <c r="B41" s="49" t="s">
        <v>26</v>
      </c>
      <c r="C41" s="49"/>
      <c r="D41" s="49"/>
      <c r="E41" s="49"/>
      <c r="F41" s="49"/>
      <c r="G41" s="49"/>
      <c r="H41" s="49"/>
      <c r="I41" s="49"/>
    </row>
    <row r="42" spans="1:10" ht="9.75" customHeight="1" x14ac:dyDescent="0.2">
      <c r="A42" s="4"/>
      <c r="B42" s="23"/>
      <c r="C42" s="50"/>
      <c r="D42" s="51"/>
      <c r="E42" s="51"/>
      <c r="F42" s="4"/>
      <c r="G42" s="52"/>
      <c r="H42" s="50"/>
      <c r="I42" s="51"/>
    </row>
    <row r="43" spans="1:10" ht="39" customHeight="1" x14ac:dyDescent="0.2">
      <c r="A43" s="4"/>
      <c r="B43" s="23"/>
      <c r="C43" s="53"/>
      <c r="D43" s="53"/>
      <c r="E43" s="51"/>
      <c r="F43" s="4"/>
      <c r="G43" s="54"/>
      <c r="H43" s="54"/>
      <c r="I43" s="51"/>
    </row>
    <row r="44" spans="1:10" ht="14.1" customHeight="1" x14ac:dyDescent="0.2">
      <c r="A44" s="4"/>
      <c r="B44" s="55"/>
      <c r="C44" s="56"/>
      <c r="D44" s="57"/>
      <c r="E44" s="51"/>
      <c r="F44" s="58"/>
      <c r="G44" s="58"/>
      <c r="H44" s="58"/>
      <c r="I44" s="21"/>
    </row>
    <row r="45" spans="1:10" ht="14.1" customHeight="1" x14ac:dyDescent="0.2">
      <c r="A45" s="4"/>
      <c r="B45" s="59"/>
      <c r="C45" s="60"/>
      <c r="D45" s="61"/>
      <c r="E45" s="62"/>
      <c r="F45" s="63"/>
      <c r="G45" s="63"/>
      <c r="H45" s="63"/>
      <c r="I45" s="21"/>
    </row>
  </sheetData>
  <sheetProtection formatCells="0" selectLockedCells="1"/>
  <mergeCells count="32">
    <mergeCell ref="F44:H44"/>
    <mergeCell ref="F45:H45"/>
    <mergeCell ref="B34:C34"/>
    <mergeCell ref="B35:C35"/>
    <mergeCell ref="B36:C36"/>
    <mergeCell ref="B38:C38"/>
    <mergeCell ref="B41:I41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rintOptions horizontalCentered="1"/>
  <pageMargins left="0.59055118110236227" right="0.59055118110236227" top="0.51181102362204722" bottom="0.59055118110236227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2017-07-03T21:17:35Z</dcterms:created>
  <dcterms:modified xsi:type="dcterms:W3CDTF">2017-07-03T21:17:55Z</dcterms:modified>
</cp:coreProperties>
</file>