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\Desktop\Nueva carpeta\2013\IPRE\3T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I103" i="2" s="1"/>
  <c r="G103" i="2"/>
  <c r="E103" i="2"/>
  <c r="D103" i="2"/>
  <c r="I102" i="2"/>
  <c r="F102" i="2"/>
  <c r="I101" i="2"/>
  <c r="F101" i="2"/>
  <c r="I100" i="2"/>
  <c r="F100" i="2"/>
  <c r="I99" i="2"/>
  <c r="F99" i="2"/>
  <c r="H98" i="2"/>
  <c r="H97" i="2" s="1"/>
  <c r="G98" i="2"/>
  <c r="E98" i="2"/>
  <c r="E97" i="2" s="1"/>
  <c r="E95" i="2" s="1"/>
  <c r="D98" i="2"/>
  <c r="F98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E90" i="2"/>
  <c r="D90" i="2"/>
  <c r="F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E82" i="2"/>
  <c r="D82" i="2"/>
  <c r="F82" i="2" s="1"/>
  <c r="I81" i="2"/>
  <c r="F81" i="2"/>
  <c r="I80" i="2"/>
  <c r="F80" i="2"/>
  <c r="I79" i="2"/>
  <c r="F79" i="2"/>
  <c r="I78" i="2"/>
  <c r="H78" i="2"/>
  <c r="G78" i="2"/>
  <c r="E78" i="2"/>
  <c r="D78" i="2"/>
  <c r="F78" i="2" s="1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I64" i="2"/>
  <c r="F64" i="2"/>
  <c r="I63" i="2"/>
  <c r="F63" i="2"/>
  <c r="I62" i="2"/>
  <c r="F62" i="2"/>
  <c r="I61" i="2"/>
  <c r="F61" i="2"/>
  <c r="H60" i="2"/>
  <c r="G60" i="2"/>
  <c r="E60" i="2"/>
  <c r="D60" i="2"/>
  <c r="I58" i="2"/>
  <c r="F58" i="2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I50" i="2"/>
  <c r="H50" i="2"/>
  <c r="G50" i="2"/>
  <c r="F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E43" i="2"/>
  <c r="D43" i="2"/>
  <c r="I42" i="2"/>
  <c r="F42" i="2"/>
  <c r="I41" i="2"/>
  <c r="F41" i="2"/>
  <c r="I40" i="2"/>
  <c r="F40" i="2"/>
  <c r="H39" i="2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H26" i="2"/>
  <c r="I26" i="2" s="1"/>
  <c r="G26" i="2"/>
  <c r="F26" i="2"/>
  <c r="E26" i="2"/>
  <c r="D26" i="2"/>
  <c r="I25" i="2"/>
  <c r="F25" i="2"/>
  <c r="I24" i="2"/>
  <c r="F24" i="2"/>
  <c r="I23" i="2"/>
  <c r="F23" i="2"/>
  <c r="H22" i="2"/>
  <c r="I22" i="2" s="1"/>
  <c r="G22" i="2"/>
  <c r="G21" i="2" s="1"/>
  <c r="F22" i="2"/>
  <c r="E22" i="2"/>
  <c r="D22" i="2"/>
  <c r="D21" i="2" s="1"/>
  <c r="F21" i="2" s="1"/>
  <c r="H21" i="2"/>
  <c r="E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G13" i="2"/>
  <c r="G12" i="2" s="1"/>
  <c r="G11" i="2" s="1"/>
  <c r="E13" i="2"/>
  <c r="E12" i="2" s="1"/>
  <c r="E11" i="2" s="1"/>
  <c r="D13" i="2"/>
  <c r="H59" i="2" l="1"/>
  <c r="E59" i="2"/>
  <c r="E57" i="2" s="1"/>
  <c r="F60" i="2"/>
  <c r="I39" i="2"/>
  <c r="H57" i="2"/>
  <c r="H95" i="2"/>
  <c r="H77" i="2" s="1"/>
  <c r="H12" i="2"/>
  <c r="I43" i="2"/>
  <c r="D59" i="2"/>
  <c r="I59" i="2" s="1"/>
  <c r="I60" i="2"/>
  <c r="D97" i="2"/>
  <c r="F97" i="2" s="1"/>
  <c r="I98" i="2"/>
  <c r="I21" i="2"/>
  <c r="E77" i="2"/>
  <c r="F13" i="2"/>
  <c r="I33" i="2"/>
  <c r="F65" i="2"/>
  <c r="F103" i="2"/>
  <c r="F113" i="2"/>
  <c r="E10" i="2"/>
  <c r="I15" i="2"/>
  <c r="F33" i="2"/>
  <c r="F43" i="2"/>
  <c r="G59" i="2"/>
  <c r="G57" i="2" s="1"/>
  <c r="G10" i="2" s="1"/>
  <c r="I71" i="2"/>
  <c r="G97" i="2"/>
  <c r="G95" i="2" s="1"/>
  <c r="G77" i="2" s="1"/>
  <c r="I109" i="2"/>
  <c r="H11" i="2"/>
  <c r="I13" i="2"/>
  <c r="D12" i="2"/>
  <c r="E9" i="2" l="1"/>
  <c r="D95" i="2"/>
  <c r="I95" i="2" s="1"/>
  <c r="G9" i="2"/>
  <c r="G119" i="2"/>
  <c r="E119" i="2"/>
  <c r="I57" i="2"/>
  <c r="F59" i="2"/>
  <c r="D57" i="2"/>
  <c r="F57" i="2" s="1"/>
  <c r="I97" i="2"/>
  <c r="F12" i="2"/>
  <c r="D11" i="2"/>
  <c r="I12" i="2"/>
  <c r="D77" i="2"/>
  <c r="F95" i="2"/>
  <c r="I11" i="2"/>
  <c r="H10" i="2"/>
  <c r="H9" i="2" l="1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<sst xmlns="http://schemas.openxmlformats.org/spreadsheetml/2006/main" count="233" uniqueCount="212">
  <si>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</si>
  <si>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</si>
  <si>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</si>
  <si>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</si>
  <si>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</si>
  <si>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</si>
  <si>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</si>
  <si>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</si>
  <si>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</si>
  <si>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</si>
  <si>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</si>
  <si>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</si>
  <si>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</si>
  <si>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</si>
  <si>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</si>
  <si>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</si>
  <si>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</si>
  <si>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</si>
  <si>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</si>
  <si>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</si>
  <si>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</si>
  <si>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</si>
  <si>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</si>
  <si>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</si>
  <si>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</si>
  <si>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</si>
  <si>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</si>
  <si>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</si>
  <si>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</si>
  <si>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</si>
  <si>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</si>
  <si>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</si>
  <si>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</si>
  <si>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</si>
  <si>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</si>
  <si>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</si>
  <si>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</si>
  <si>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</si>
  <si>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</si>
  <si>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</si>
  <si>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</si>
  <si>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</si>
  <si>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</si>
  <si>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</si>
  <si>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</si>
  <si>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</si>
  <si>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</si>
  <si>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</si>
  <si>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</si>
  <si>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</si>
  <si>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</si>
  <si>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</si>
  <si>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</si>
  <si>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</si>
  <si>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</si>
  <si>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</si>
  <si>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</si>
  <si>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</si>
  <si>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</si>
  <si>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</si>
  <si>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</si>
  <si>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</si>
  <si>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</si>
  <si>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</si>
  <si>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</si>
  <si>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</si>
  <si>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</si>
  <si>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</si>
  <si>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</si>
  <si>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</si>
  <si>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</si>
  <si>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</si>
  <si>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</si>
  <si>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</si>
  <si>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</si>
  <si>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</si>
  <si>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</si>
  <si>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</si>
  <si>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</si>
  <si>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</si>
  <si>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</si>
  <si>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</si>
  <si>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</si>
  <si>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</si>
  <si>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</si>
  <si>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</si>
  <si>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</si>
  <si>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</si>
  <si>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</si>
  <si>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</si>
  <si>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</si>
  <si>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</si>
  <si>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</si>
  <si>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</si>
  <si>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</si>
  <si>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</si>
  <si>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</si>
  <si>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</si>
  <si>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</si>
  <si>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</si>
  <si>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</si>
  <si>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</si>
  <si>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</si>
  <si>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</si>
  <si>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</si>
  <si>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</si>
  <si>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</si>
  <si>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</si>
  <si>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</si>
  <si>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</si>
  <si>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</si>
  <si>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</si>
  <si>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</si>
  <si>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</si>
  <si>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</si>
  <si>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</si>
  <si>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</si>
  <si>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</si>
  <si>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</si>
  <si>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</si>
  <si>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</si>
  <si>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</si>
  <si>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</si>
  <si>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</si>
  <si>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</si>
  <si>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</si>
  <si>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</si>
  <si>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</si>
  <si>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</si>
  <si>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</si>
  <si>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</si>
  <si>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</si>
  <si>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</si>
  <si>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</si>
  <si>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</si>
  <si>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</si>
  <si>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</si>
  <si>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</si>
  <si>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</si>
  <si>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</si>
  <si>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</si>
  <si>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</si>
  <si>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</si>
  <si>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</si>
  <si>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</si>
  <si>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</si>
  <si>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</si>
  <si>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</si>
  <si>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</si>
  <si>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</si>
  <si>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</si>
  <si>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</si>
  <si>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</si>
  <si>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</si>
  <si>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</si>
  <si>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</si>
  <si>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</si>
  <si>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</si>
  <si>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</si>
  <si>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</si>
  <si>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</si>
  <si>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</si>
  <si>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</si>
  <si>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</si>
  <si>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</si>
  <si>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</si>
  <si>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</si>
  <si>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</si>
  <si>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</si>
  <si>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</si>
  <si>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</si>
  <si>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</si>
  <si>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</si>
  <si>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</si>
  <si>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</si>
  <si>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</si>
  <si>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</si>
  <si>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</si>
  <si>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</si>
  <si>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</si>
  <si>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</si>
  <si>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</si>
  <si>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</si>
  <si>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</si>
  <si>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</si>
  <si>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</si>
  <si>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</si>
  <si>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</si>
  <si>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</si>
  <si>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</si>
  <si>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</si>
  <si>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</si>
  <si>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</si>
  <si>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</si>
  <si>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</si>
  <si>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</si>
  <si>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</si>
  <si>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</si>
  <si>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</si>
  <si>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</si>
  <si>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</si>
  <si>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</si>
  <si>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</si>
  <si>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</si>
  <si>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</si>
  <si>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</si>
  <si>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</si>
  <si>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</si>
  <si>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</si>
  <si>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</si>
  <si>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30 de Septiembre de 2013</t>
  </si>
  <si>
    <t>UNIVERSIDAD TECNOLOGICA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</si>
</sst>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7.42578125" style="36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210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39" t="s">
        <v>209</v>
      </c>
      <c r="D5" s="40" t="s">
        <v>211</v>
      </c>
      <c r="E5" s="41"/>
      <c r="F5" s="41"/>
      <c r="G5" s="41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 x14ac:dyDescent="0.2">
      <c r="A9" s="37"/>
      <c r="B9" s="25">
        <v>1</v>
      </c>
      <c r="C9" s="5" t="s">
        <v>11</v>
      </c>
      <c r="D9" s="22">
        <f>+D10+D77</f>
        <v>88347836</v>
      </c>
      <c r="E9" s="22">
        <f t="shared" ref="E9:H9" si="0">+E10+E77</f>
        <v>12861127.66</v>
      </c>
      <c r="F9" s="22">
        <f>+D9+E9</f>
        <v>101208963.66</v>
      </c>
      <c r="G9" s="22">
        <f t="shared" si="0"/>
        <v>71355269.379999995</v>
      </c>
      <c r="H9" s="22">
        <f t="shared" si="0"/>
        <v>71355269.379999995</v>
      </c>
      <c r="I9" s="35">
        <f>+H9-D9</f>
        <v>-16992566.620000005</v>
      </c>
    </row>
    <row r="10" spans="1:9" ht="15" customHeight="1" x14ac:dyDescent="0.2">
      <c r="A10" s="37"/>
      <c r="B10" s="25">
        <v>1.1000000000000001</v>
      </c>
      <c r="C10" s="5" t="s">
        <v>12</v>
      </c>
      <c r="D10" s="22">
        <f>+D11+D33+D38+D39+D43+D50+D54+D57+D75</f>
        <v>88347836</v>
      </c>
      <c r="E10" s="22">
        <f t="shared" ref="E10:H10" si="1">+E11+E33+E38+E39+E43+E50+E54+E57+E75</f>
        <v>12861127.66</v>
      </c>
      <c r="F10" s="22">
        <f t="shared" ref="F10:F73" si="2">+D10+E10</f>
        <v>101208963.66</v>
      </c>
      <c r="G10" s="22">
        <f t="shared" si="1"/>
        <v>71355269.379999995</v>
      </c>
      <c r="H10" s="22">
        <f t="shared" si="1"/>
        <v>71355269.379999995</v>
      </c>
      <c r="I10" s="35">
        <f t="shared" ref="I10:I73" si="3">+H10-D10</f>
        <v>-16992566.620000005</v>
      </c>
    </row>
    <row r="11" spans="1:9" ht="15" customHeight="1" x14ac:dyDescent="0.2">
      <c r="A11" s="37"/>
      <c r="B11" s="26" t="s">
        <v>13</v>
      </c>
      <c r="C11" s="10" t="s">
        <v>14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 x14ac:dyDescent="0.2">
      <c r="A12" s="37"/>
      <c r="B12" s="26" t="s">
        <v>15</v>
      </c>
      <c r="C12" s="10" t="s">
        <v>16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 x14ac:dyDescent="0.2">
      <c r="A13" s="37"/>
      <c r="B13" s="27" t="s">
        <v>17</v>
      </c>
      <c r="C13" s="6" t="s">
        <v>18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 x14ac:dyDescent="0.2">
      <c r="A14" s="38">
        <v>111111</v>
      </c>
      <c r="B14" s="28" t="s">
        <v>19</v>
      </c>
      <c r="C14" s="8" t="s">
        <v>20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 x14ac:dyDescent="0.2">
      <c r="A15" s="37"/>
      <c r="B15" s="27" t="s">
        <v>21</v>
      </c>
      <c r="C15" s="6" t="s">
        <v>22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 x14ac:dyDescent="0.2">
      <c r="A16" s="38">
        <v>111121</v>
      </c>
      <c r="B16" s="28" t="s">
        <v>23</v>
      </c>
      <c r="C16" s="8" t="s">
        <v>20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 x14ac:dyDescent="0.2">
      <c r="A17" s="38">
        <v>11113</v>
      </c>
      <c r="B17" s="27" t="s">
        <v>24</v>
      </c>
      <c r="C17" s="6" t="s">
        <v>25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 x14ac:dyDescent="0.2">
      <c r="A18" s="37"/>
      <c r="B18" s="26" t="s">
        <v>26</v>
      </c>
      <c r="C18" s="10" t="s">
        <v>27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 x14ac:dyDescent="0.2">
      <c r="A19" s="38">
        <v>11121</v>
      </c>
      <c r="B19" s="28" t="s">
        <v>28</v>
      </c>
      <c r="C19" s="8" t="s">
        <v>29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 x14ac:dyDescent="0.2">
      <c r="A20" s="38">
        <v>1113</v>
      </c>
      <c r="B20" s="26" t="s">
        <v>30</v>
      </c>
      <c r="C20" s="10" t="s">
        <v>31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 x14ac:dyDescent="0.2">
      <c r="A21" s="37"/>
      <c r="B21" s="26" t="s">
        <v>32</v>
      </c>
      <c r="C21" s="10" t="s">
        <v>33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 x14ac:dyDescent="0.2">
      <c r="A22" s="38"/>
      <c r="B22" s="27" t="s">
        <v>34</v>
      </c>
      <c r="C22" s="6" t="s">
        <v>35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 x14ac:dyDescent="0.2">
      <c r="A23" s="38">
        <v>111411</v>
      </c>
      <c r="B23" s="28" t="s">
        <v>36</v>
      </c>
      <c r="C23" s="8" t="s">
        <v>37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 x14ac:dyDescent="0.2">
      <c r="A24" s="38">
        <v>111412</v>
      </c>
      <c r="B24" s="28" t="s">
        <v>38</v>
      </c>
      <c r="C24" s="8" t="s">
        <v>39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 x14ac:dyDescent="0.2">
      <c r="A25" s="38">
        <v>111413</v>
      </c>
      <c r="B25" s="28" t="s">
        <v>40</v>
      </c>
      <c r="C25" s="8" t="s">
        <v>41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 x14ac:dyDescent="0.2">
      <c r="A26" s="37"/>
      <c r="B26" s="26" t="s">
        <v>42</v>
      </c>
      <c r="C26" s="10" t="s">
        <v>43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 x14ac:dyDescent="0.2">
      <c r="A27" s="38">
        <v>11151</v>
      </c>
      <c r="B27" s="28" t="s">
        <v>44</v>
      </c>
      <c r="C27" s="8" t="s">
        <v>45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 x14ac:dyDescent="0.2">
      <c r="A28" s="38">
        <v>11152</v>
      </c>
      <c r="B28" s="28" t="s">
        <v>46</v>
      </c>
      <c r="C28" s="8" t="s">
        <v>47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 x14ac:dyDescent="0.2">
      <c r="A29" s="38">
        <v>1116</v>
      </c>
      <c r="B29" s="26" t="s">
        <v>48</v>
      </c>
      <c r="C29" s="10" t="s">
        <v>49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 x14ac:dyDescent="0.2">
      <c r="A30" s="38">
        <v>1117</v>
      </c>
      <c r="B30" s="26" t="s">
        <v>50</v>
      </c>
      <c r="C30" s="10" t="s">
        <v>51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 x14ac:dyDescent="0.2">
      <c r="A31" s="38">
        <v>1118</v>
      </c>
      <c r="B31" s="26" t="s">
        <v>52</v>
      </c>
      <c r="C31" s="10" t="s">
        <v>53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 x14ac:dyDescent="0.2">
      <c r="A32" s="38">
        <v>1119</v>
      </c>
      <c r="B32" s="26" t="s">
        <v>54</v>
      </c>
      <c r="C32" s="10" t="s">
        <v>55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 x14ac:dyDescent="0.2">
      <c r="A33" s="37"/>
      <c r="B33" s="26" t="s">
        <v>56</v>
      </c>
      <c r="C33" s="10" t="s">
        <v>57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 x14ac:dyDescent="0.2">
      <c r="A34" s="38">
        <v>1121</v>
      </c>
      <c r="B34" s="28" t="s">
        <v>58</v>
      </c>
      <c r="C34" s="8" t="s">
        <v>59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 x14ac:dyDescent="0.2">
      <c r="A35" s="38">
        <v>1122</v>
      </c>
      <c r="B35" s="28" t="s">
        <v>60</v>
      </c>
      <c r="C35" s="8" t="s">
        <v>61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 x14ac:dyDescent="0.2">
      <c r="A36" s="38">
        <v>1123</v>
      </c>
      <c r="B36" s="28" t="s">
        <v>62</v>
      </c>
      <c r="C36" s="8" t="s">
        <v>63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 x14ac:dyDescent="0.2">
      <c r="A37" s="38">
        <v>1124</v>
      </c>
      <c r="B37" s="28" t="s">
        <v>64</v>
      </c>
      <c r="C37" s="8" t="s">
        <v>65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 x14ac:dyDescent="0.2">
      <c r="A38" s="38">
        <v>113</v>
      </c>
      <c r="B38" s="26" t="s">
        <v>66</v>
      </c>
      <c r="C38" s="10" t="s">
        <v>67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 x14ac:dyDescent="0.2">
      <c r="A39" s="37"/>
      <c r="B39" s="26" t="s">
        <v>68</v>
      </c>
      <c r="C39" s="10" t="s">
        <v>69</v>
      </c>
      <c r="D39" s="23">
        <f>SUM(D40:D42)</f>
        <v>17638000</v>
      </c>
      <c r="E39" s="23">
        <f t="shared" ref="E39:H39" si="13">SUM(E40:E42)</f>
        <v>0</v>
      </c>
      <c r="F39" s="23">
        <f t="shared" si="2"/>
        <v>17638000</v>
      </c>
      <c r="G39" s="23">
        <f t="shared" si="13"/>
        <v>13143273.600000001</v>
      </c>
      <c r="H39" s="23">
        <f t="shared" si="13"/>
        <v>13143273.600000001</v>
      </c>
      <c r="I39" s="17">
        <f t="shared" si="3"/>
        <v>-4494726.3999999985</v>
      </c>
    </row>
    <row r="40" spans="1:9" ht="15" customHeight="1" x14ac:dyDescent="0.2">
      <c r="A40" s="38">
        <v>1141</v>
      </c>
      <c r="B40" s="28" t="s">
        <v>70</v>
      </c>
      <c r="C40" s="8" t="s">
        <v>71</v>
      </c>
      <c r="D40" s="32">
        <v>1221000</v>
      </c>
      <c r="E40" s="32">
        <v>150000</v>
      </c>
      <c r="F40" s="32">
        <f t="shared" si="2"/>
        <v>1371000</v>
      </c>
      <c r="G40" s="32">
        <v>1257843.5</v>
      </c>
      <c r="H40" s="32">
        <v>1257843.5</v>
      </c>
      <c r="I40" s="18">
        <f t="shared" si="3"/>
        <v>36843.5</v>
      </c>
    </row>
    <row r="41" spans="1:9" ht="15" customHeight="1" x14ac:dyDescent="0.2">
      <c r="A41" s="38">
        <v>1142</v>
      </c>
      <c r="B41" s="28" t="s">
        <v>72</v>
      </c>
      <c r="C41" s="8" t="s">
        <v>73</v>
      </c>
      <c r="D41" s="32">
        <v>12982000</v>
      </c>
      <c r="E41" s="32">
        <v>-150000</v>
      </c>
      <c r="F41" s="32">
        <f t="shared" si="2"/>
        <v>12832000</v>
      </c>
      <c r="G41" s="32">
        <v>10603467.220000001</v>
      </c>
      <c r="H41" s="32">
        <v>10603467.220000001</v>
      </c>
      <c r="I41" s="18">
        <f t="shared" si="3"/>
        <v>-2378532.7799999993</v>
      </c>
    </row>
    <row r="42" spans="1:9" ht="15" customHeight="1" x14ac:dyDescent="0.2">
      <c r="A42" s="38">
        <v>1143</v>
      </c>
      <c r="B42" s="28" t="s">
        <v>74</v>
      </c>
      <c r="C42" s="8" t="s">
        <v>75</v>
      </c>
      <c r="D42" s="32">
        <v>3435000</v>
      </c>
      <c r="E42" s="32">
        <v>0</v>
      </c>
      <c r="F42" s="32">
        <f t="shared" si="2"/>
        <v>3435000</v>
      </c>
      <c r="G42" s="32">
        <v>1281962.8799999999</v>
      </c>
      <c r="H42" s="32">
        <v>1281962.8799999999</v>
      </c>
      <c r="I42" s="18">
        <f t="shared" si="3"/>
        <v>-2153037.12</v>
      </c>
    </row>
    <row r="43" spans="1:9" ht="15" customHeight="1" x14ac:dyDescent="0.2">
      <c r="A43" s="37"/>
      <c r="B43" s="26" t="s">
        <v>76</v>
      </c>
      <c r="C43" s="10" t="s">
        <v>77</v>
      </c>
      <c r="D43" s="23">
        <f>+D44+D47+D48+D49</f>
        <v>0</v>
      </c>
      <c r="E43" s="23">
        <f t="shared" ref="E43:H43" si="14">+E44+E47+E48+E49</f>
        <v>12978230.66</v>
      </c>
      <c r="F43" s="23">
        <f t="shared" si="2"/>
        <v>12978230.66</v>
      </c>
      <c r="G43" s="23">
        <f t="shared" si="14"/>
        <v>3882459.78</v>
      </c>
      <c r="H43" s="23">
        <f t="shared" si="14"/>
        <v>3882459.78</v>
      </c>
      <c r="I43" s="17">
        <f t="shared" si="3"/>
        <v>3882459.78</v>
      </c>
    </row>
    <row r="44" spans="1:9" ht="15" customHeight="1" x14ac:dyDescent="0.2">
      <c r="A44" s="38"/>
      <c r="B44" s="27" t="s">
        <v>78</v>
      </c>
      <c r="C44" s="6" t="s">
        <v>79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 x14ac:dyDescent="0.2">
      <c r="A45" s="38">
        <v>11511</v>
      </c>
      <c r="B45" s="28" t="s">
        <v>80</v>
      </c>
      <c r="C45" s="8" t="s">
        <v>81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 x14ac:dyDescent="0.2">
      <c r="A46" s="38">
        <v>11512</v>
      </c>
      <c r="B46" s="28" t="s">
        <v>82</v>
      </c>
      <c r="C46" s="8" t="s">
        <v>83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 x14ac:dyDescent="0.2">
      <c r="A47" s="38">
        <v>1152</v>
      </c>
      <c r="B47" s="27" t="s">
        <v>84</v>
      </c>
      <c r="C47" s="6" t="s">
        <v>85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 x14ac:dyDescent="0.2">
      <c r="A48" s="38">
        <v>1153</v>
      </c>
      <c r="B48" s="27" t="s">
        <v>86</v>
      </c>
      <c r="C48" s="6" t="s">
        <v>87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 x14ac:dyDescent="0.2">
      <c r="A49" s="38">
        <v>1154</v>
      </c>
      <c r="B49" s="27" t="s">
        <v>88</v>
      </c>
      <c r="C49" s="6" t="s">
        <v>89</v>
      </c>
      <c r="D49" s="32">
        <v>0</v>
      </c>
      <c r="E49" s="32">
        <v>12978230.66</v>
      </c>
      <c r="F49" s="24">
        <f t="shared" si="2"/>
        <v>12978230.66</v>
      </c>
      <c r="G49" s="32">
        <v>3882459.78</v>
      </c>
      <c r="H49" s="32">
        <v>3882459.78</v>
      </c>
      <c r="I49" s="19">
        <f t="shared" si="3"/>
        <v>3882459.78</v>
      </c>
    </row>
    <row r="50" spans="1:9" ht="15" customHeight="1" x14ac:dyDescent="0.2">
      <c r="A50" s="37"/>
      <c r="B50" s="26" t="s">
        <v>90</v>
      </c>
      <c r="C50" s="10" t="s">
        <v>91</v>
      </c>
      <c r="D50" s="23">
        <f>SUM(D51:D53)</f>
        <v>0</v>
      </c>
      <c r="E50" s="23">
        <f t="shared" ref="E50:H50" si="16">SUM(E51:E53)</f>
        <v>0</v>
      </c>
      <c r="F50" s="23">
        <f t="shared" si="2"/>
        <v>0</v>
      </c>
      <c r="G50" s="23">
        <f t="shared" si="16"/>
        <v>0</v>
      </c>
      <c r="H50" s="23">
        <f t="shared" si="16"/>
        <v>0</v>
      </c>
      <c r="I50" s="17">
        <f t="shared" si="3"/>
        <v>0</v>
      </c>
    </row>
    <row r="51" spans="1:9" ht="15" customHeight="1" x14ac:dyDescent="0.2">
      <c r="A51" s="38">
        <v>1161</v>
      </c>
      <c r="B51" s="28" t="s">
        <v>92</v>
      </c>
      <c r="C51" s="8" t="s">
        <v>93</v>
      </c>
      <c r="D51" s="32"/>
      <c r="E51" s="32"/>
      <c r="F51" s="32">
        <f t="shared" si="2"/>
        <v>0</v>
      </c>
      <c r="G51" s="32"/>
      <c r="H51" s="32"/>
      <c r="I51" s="18">
        <f t="shared" si="3"/>
        <v>0</v>
      </c>
    </row>
    <row r="52" spans="1:9" ht="15" customHeight="1" x14ac:dyDescent="0.2">
      <c r="A52" s="38">
        <v>1162</v>
      </c>
      <c r="B52" s="28" t="s">
        <v>94</v>
      </c>
      <c r="C52" s="8" t="s">
        <v>95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 x14ac:dyDescent="0.2">
      <c r="A53" s="38">
        <v>1163</v>
      </c>
      <c r="B53" s="28" t="s">
        <v>96</v>
      </c>
      <c r="C53" s="8" t="s">
        <v>97</v>
      </c>
      <c r="D53" s="32"/>
      <c r="E53" s="32"/>
      <c r="F53" s="32">
        <f t="shared" si="2"/>
        <v>0</v>
      </c>
      <c r="G53" s="32"/>
      <c r="H53" s="32"/>
      <c r="I53" s="18">
        <f t="shared" si="3"/>
        <v>0</v>
      </c>
    </row>
    <row r="54" spans="1:9" ht="15" customHeight="1" x14ac:dyDescent="0.2">
      <c r="A54" s="37"/>
      <c r="B54" s="26" t="s">
        <v>98</v>
      </c>
      <c r="C54" s="10" t="s">
        <v>99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 x14ac:dyDescent="0.2">
      <c r="A55" s="38">
        <v>1171</v>
      </c>
      <c r="B55" s="28" t="s">
        <v>100</v>
      </c>
      <c r="C55" s="8" t="s">
        <v>101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 x14ac:dyDescent="0.2">
      <c r="A56" s="38">
        <v>1172</v>
      </c>
      <c r="B56" s="28" t="s">
        <v>102</v>
      </c>
      <c r="C56" s="8" t="s">
        <v>103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 x14ac:dyDescent="0.2">
      <c r="A57" s="37"/>
      <c r="B57" s="26" t="s">
        <v>104</v>
      </c>
      <c r="C57" s="10" t="s">
        <v>105</v>
      </c>
      <c r="D57" s="23">
        <f>+D58+D59+D71</f>
        <v>70709836</v>
      </c>
      <c r="E57" s="23">
        <f t="shared" ref="E57:H57" si="18">+E58+E59+E71</f>
        <v>-117103</v>
      </c>
      <c r="F57" s="23">
        <f t="shared" si="2"/>
        <v>70592733</v>
      </c>
      <c r="G57" s="23">
        <f t="shared" si="18"/>
        <v>54329536</v>
      </c>
      <c r="H57" s="23">
        <f t="shared" si="18"/>
        <v>54329536</v>
      </c>
      <c r="I57" s="17">
        <f t="shared" si="3"/>
        <v>-16380300</v>
      </c>
    </row>
    <row r="58" spans="1:9" ht="15" customHeight="1" x14ac:dyDescent="0.2">
      <c r="A58" s="38">
        <v>1181</v>
      </c>
      <c r="B58" s="26" t="s">
        <v>106</v>
      </c>
      <c r="C58" s="10" t="s">
        <v>107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 x14ac:dyDescent="0.2">
      <c r="A59" s="38"/>
      <c r="B59" s="26" t="s">
        <v>108</v>
      </c>
      <c r="C59" s="10" t="s">
        <v>109</v>
      </c>
      <c r="D59" s="23">
        <f>+D60+D65+D70</f>
        <v>70709836</v>
      </c>
      <c r="E59" s="23">
        <f t="shared" ref="E59:H59" si="19">+E60+E65+E70</f>
        <v>-117103</v>
      </c>
      <c r="F59" s="23">
        <f t="shared" si="2"/>
        <v>70592733</v>
      </c>
      <c r="G59" s="23">
        <f t="shared" si="19"/>
        <v>54329536</v>
      </c>
      <c r="H59" s="23">
        <f t="shared" si="19"/>
        <v>54329536</v>
      </c>
      <c r="I59" s="17">
        <f t="shared" si="3"/>
        <v>-16380300</v>
      </c>
    </row>
    <row r="60" spans="1:9" ht="15" customHeight="1" x14ac:dyDescent="0.2">
      <c r="A60" s="38"/>
      <c r="B60" s="29" t="s">
        <v>110</v>
      </c>
      <c r="C60" s="16" t="s">
        <v>111</v>
      </c>
      <c r="D60" s="24">
        <f>SUM(D61:D64)</f>
        <v>35354918</v>
      </c>
      <c r="E60" s="24">
        <f t="shared" ref="E60:H60" si="20">SUM(E61:E64)</f>
        <v>-117103</v>
      </c>
      <c r="F60" s="24">
        <f t="shared" si="2"/>
        <v>35237815</v>
      </c>
      <c r="G60" s="24">
        <f t="shared" si="20"/>
        <v>28335137</v>
      </c>
      <c r="H60" s="24">
        <f t="shared" si="20"/>
        <v>28335137</v>
      </c>
      <c r="I60" s="19">
        <f t="shared" si="3"/>
        <v>-7019781</v>
      </c>
    </row>
    <row r="61" spans="1:9" ht="15" customHeight="1" x14ac:dyDescent="0.2">
      <c r="A61" s="38">
        <v>118211</v>
      </c>
      <c r="B61" s="30" t="s">
        <v>112</v>
      </c>
      <c r="C61" s="11" t="s">
        <v>113</v>
      </c>
      <c r="D61" s="32">
        <v>35354918</v>
      </c>
      <c r="E61" s="32">
        <v>-117103</v>
      </c>
      <c r="F61" s="32">
        <f t="shared" si="2"/>
        <v>35237815</v>
      </c>
      <c r="G61" s="32">
        <v>28335137</v>
      </c>
      <c r="H61" s="32">
        <v>28335137</v>
      </c>
      <c r="I61" s="18">
        <f t="shared" si="3"/>
        <v>-7019781</v>
      </c>
    </row>
    <row r="62" spans="1:9" ht="15" customHeight="1" x14ac:dyDescent="0.2">
      <c r="A62" s="38">
        <v>118212</v>
      </c>
      <c r="B62" s="30" t="s">
        <v>114</v>
      </c>
      <c r="C62" s="11" t="s">
        <v>115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 x14ac:dyDescent="0.2">
      <c r="A63" s="38">
        <v>118213</v>
      </c>
      <c r="B63" s="30" t="s">
        <v>116</v>
      </c>
      <c r="C63" s="11" t="s">
        <v>117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 x14ac:dyDescent="0.2">
      <c r="A64" s="38">
        <v>118214</v>
      </c>
      <c r="B64" s="30" t="s">
        <v>118</v>
      </c>
      <c r="C64" s="11" t="s">
        <v>119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 x14ac:dyDescent="0.2">
      <c r="A65" s="38"/>
      <c r="B65" s="29" t="s">
        <v>120</v>
      </c>
      <c r="C65" s="16" t="s">
        <v>121</v>
      </c>
      <c r="D65" s="24">
        <f>SUM(D66:D69)</f>
        <v>35354918</v>
      </c>
      <c r="E65" s="24">
        <f t="shared" ref="E65:H65" si="21">SUM(E66:E69)</f>
        <v>0</v>
      </c>
      <c r="F65" s="24">
        <f t="shared" si="2"/>
        <v>35354918</v>
      </c>
      <c r="G65" s="24">
        <f t="shared" si="21"/>
        <v>25994399</v>
      </c>
      <c r="H65" s="24">
        <f t="shared" si="21"/>
        <v>25994399</v>
      </c>
      <c r="I65" s="19">
        <f t="shared" si="3"/>
        <v>-9360519</v>
      </c>
    </row>
    <row r="66" spans="1:9" ht="15" customHeight="1" x14ac:dyDescent="0.2">
      <c r="A66" s="38">
        <v>118221</v>
      </c>
      <c r="B66" s="30" t="s">
        <v>122</v>
      </c>
      <c r="C66" s="11" t="s">
        <v>113</v>
      </c>
      <c r="D66" s="32">
        <v>35354918</v>
      </c>
      <c r="E66" s="32">
        <v>0</v>
      </c>
      <c r="F66" s="32">
        <f t="shared" si="2"/>
        <v>35354918</v>
      </c>
      <c r="G66" s="32">
        <v>25994399</v>
      </c>
      <c r="H66" s="32">
        <v>25994399</v>
      </c>
      <c r="I66" s="18">
        <f t="shared" si="3"/>
        <v>-9360519</v>
      </c>
    </row>
    <row r="67" spans="1:9" ht="15" customHeight="1" x14ac:dyDescent="0.2">
      <c r="A67" s="38">
        <v>118222</v>
      </c>
      <c r="B67" s="30" t="s">
        <v>123</v>
      </c>
      <c r="C67" s="11" t="s">
        <v>115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 x14ac:dyDescent="0.2">
      <c r="A68" s="38">
        <v>118223</v>
      </c>
      <c r="B68" s="30" t="s">
        <v>124</v>
      </c>
      <c r="C68" s="11" t="s">
        <v>117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 x14ac:dyDescent="0.2">
      <c r="A69" s="38">
        <v>118224</v>
      </c>
      <c r="B69" s="30" t="s">
        <v>125</v>
      </c>
      <c r="C69" s="11" t="s">
        <v>119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 x14ac:dyDescent="0.2">
      <c r="A70" s="38">
        <v>11823</v>
      </c>
      <c r="B70" s="29" t="s">
        <v>126</v>
      </c>
      <c r="C70" s="16" t="s">
        <v>127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 x14ac:dyDescent="0.2">
      <c r="A71" s="38"/>
      <c r="B71" s="26" t="s">
        <v>128</v>
      </c>
      <c r="C71" s="10" t="s">
        <v>129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 x14ac:dyDescent="0.2">
      <c r="A72" s="38">
        <v>11831</v>
      </c>
      <c r="B72" s="30" t="s">
        <v>130</v>
      </c>
      <c r="C72" s="11" t="s">
        <v>131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 x14ac:dyDescent="0.2">
      <c r="A73" s="38">
        <v>11832</v>
      </c>
      <c r="B73" s="30" t="s">
        <v>132</v>
      </c>
      <c r="C73" s="11" t="s">
        <v>133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 x14ac:dyDescent="0.2">
      <c r="A74" s="38">
        <v>11833</v>
      </c>
      <c r="B74" s="30" t="s">
        <v>134</v>
      </c>
      <c r="C74" s="11" t="s">
        <v>135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 x14ac:dyDescent="0.2">
      <c r="A75" s="38">
        <v>119</v>
      </c>
      <c r="B75" s="26" t="s">
        <v>136</v>
      </c>
      <c r="C75" s="10" t="s">
        <v>137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 x14ac:dyDescent="0.2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 x14ac:dyDescent="0.2">
      <c r="A77" s="37"/>
      <c r="B77" s="25">
        <v>1.1000000000000001</v>
      </c>
      <c r="C77" s="5" t="s">
        <v>138</v>
      </c>
      <c r="D77" s="22">
        <f>+D78+D82+D90+D95+D113</f>
        <v>0</v>
      </c>
      <c r="E77" s="22">
        <f t="shared" ref="E77:H77" si="25">+E78+E82+E90+E95+E113</f>
        <v>0</v>
      </c>
      <c r="F77" s="22">
        <f t="shared" si="23"/>
        <v>0</v>
      </c>
      <c r="G77" s="22">
        <f t="shared" si="25"/>
        <v>0</v>
      </c>
      <c r="H77" s="22">
        <f t="shared" si="25"/>
        <v>0</v>
      </c>
      <c r="I77" s="35">
        <f t="shared" si="24"/>
        <v>0</v>
      </c>
    </row>
    <row r="78" spans="1:9" ht="15" customHeight="1" x14ac:dyDescent="0.2">
      <c r="A78" s="37"/>
      <c r="B78" s="26" t="s">
        <v>139</v>
      </c>
      <c r="C78" s="10" t="s">
        <v>140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 x14ac:dyDescent="0.2">
      <c r="A79" s="38">
        <v>1211</v>
      </c>
      <c r="B79" s="28" t="s">
        <v>141</v>
      </c>
      <c r="C79" s="8" t="s">
        <v>142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 x14ac:dyDescent="0.2">
      <c r="A80" s="38">
        <v>1212</v>
      </c>
      <c r="B80" s="28" t="s">
        <v>143</v>
      </c>
      <c r="C80" s="8" t="s">
        <v>144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 x14ac:dyDescent="0.2">
      <c r="A81" s="38">
        <v>1213</v>
      </c>
      <c r="B81" s="28" t="s">
        <v>145</v>
      </c>
      <c r="C81" s="8" t="s">
        <v>146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 x14ac:dyDescent="0.2">
      <c r="A82" s="37"/>
      <c r="B82" s="26" t="s">
        <v>147</v>
      </c>
      <c r="C82" s="10" t="s">
        <v>148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 x14ac:dyDescent="0.2">
      <c r="A83" s="38">
        <v>1221</v>
      </c>
      <c r="B83" s="28" t="s">
        <v>149</v>
      </c>
      <c r="C83" s="8" t="s">
        <v>150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 x14ac:dyDescent="0.2">
      <c r="A84" s="38">
        <v>1222</v>
      </c>
      <c r="B84" s="28" t="s">
        <v>151</v>
      </c>
      <c r="C84" s="8" t="s">
        <v>152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 x14ac:dyDescent="0.2">
      <c r="A85" s="38">
        <v>1223</v>
      </c>
      <c r="B85" s="28" t="s">
        <v>153</v>
      </c>
      <c r="C85" s="8" t="s">
        <v>154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 x14ac:dyDescent="0.2">
      <c r="A86" s="38">
        <v>1224</v>
      </c>
      <c r="B86" s="28" t="s">
        <v>155</v>
      </c>
      <c r="C86" s="8" t="s">
        <v>156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 x14ac:dyDescent="0.2">
      <c r="A87" s="38">
        <v>1225</v>
      </c>
      <c r="B87" s="28" t="s">
        <v>157</v>
      </c>
      <c r="C87" s="8" t="s">
        <v>158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 x14ac:dyDescent="0.2">
      <c r="A88" s="38">
        <v>1226</v>
      </c>
      <c r="B88" s="28" t="s">
        <v>159</v>
      </c>
      <c r="C88" s="8" t="s">
        <v>160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 x14ac:dyDescent="0.2">
      <c r="A89" s="38">
        <v>1227</v>
      </c>
      <c r="B89" s="28" t="s">
        <v>161</v>
      </c>
      <c r="C89" s="8" t="s">
        <v>162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 x14ac:dyDescent="0.2">
      <c r="A90" s="37"/>
      <c r="B90" s="26" t="s">
        <v>163</v>
      </c>
      <c r="C90" s="10" t="s">
        <v>164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 x14ac:dyDescent="0.2">
      <c r="A91" s="38">
        <v>1231</v>
      </c>
      <c r="B91" s="28" t="s">
        <v>165</v>
      </c>
      <c r="C91" s="8" t="s">
        <v>166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 x14ac:dyDescent="0.2">
      <c r="A92" s="38">
        <v>1232</v>
      </c>
      <c r="B92" s="28" t="s">
        <v>167</v>
      </c>
      <c r="C92" s="8" t="s">
        <v>168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 x14ac:dyDescent="0.2">
      <c r="A93" s="38">
        <v>1233</v>
      </c>
      <c r="B93" s="28" t="s">
        <v>169</v>
      </c>
      <c r="C93" s="8" t="s">
        <v>170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 x14ac:dyDescent="0.2">
      <c r="A94" s="38">
        <v>1234</v>
      </c>
      <c r="B94" s="28" t="s">
        <v>171</v>
      </c>
      <c r="C94" s="8" t="s">
        <v>172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 x14ac:dyDescent="0.2">
      <c r="A95" s="37"/>
      <c r="B95" s="26" t="s">
        <v>173</v>
      </c>
      <c r="C95" s="10" t="s">
        <v>174</v>
      </c>
      <c r="D95" s="23">
        <f>+D96+D97+D109</f>
        <v>0</v>
      </c>
      <c r="E95" s="23">
        <f t="shared" ref="E95:H95" si="29">+E96+E97+E109</f>
        <v>0</v>
      </c>
      <c r="F95" s="23">
        <f t="shared" si="23"/>
        <v>0</v>
      </c>
      <c r="G95" s="23">
        <f t="shared" si="29"/>
        <v>0</v>
      </c>
      <c r="H95" s="23">
        <f t="shared" si="29"/>
        <v>0</v>
      </c>
      <c r="I95" s="23">
        <f t="shared" si="24"/>
        <v>0</v>
      </c>
    </row>
    <row r="96" spans="1:9" ht="15" customHeight="1" x14ac:dyDescent="0.2">
      <c r="A96" s="38">
        <v>1241</v>
      </c>
      <c r="B96" s="26" t="s">
        <v>175</v>
      </c>
      <c r="C96" s="10" t="s">
        <v>107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 x14ac:dyDescent="0.2">
      <c r="A97" s="38"/>
      <c r="B97" s="26" t="s">
        <v>176</v>
      </c>
      <c r="C97" s="10" t="s">
        <v>109</v>
      </c>
      <c r="D97" s="23">
        <f>+D98+D103+D108</f>
        <v>0</v>
      </c>
      <c r="E97" s="23">
        <f t="shared" ref="E97:H97" si="30">+E98+E103+E108</f>
        <v>0</v>
      </c>
      <c r="F97" s="23">
        <f t="shared" si="23"/>
        <v>0</v>
      </c>
      <c r="G97" s="23">
        <f t="shared" si="30"/>
        <v>0</v>
      </c>
      <c r="H97" s="23">
        <f t="shared" si="30"/>
        <v>0</v>
      </c>
      <c r="I97" s="23">
        <f t="shared" si="24"/>
        <v>0</v>
      </c>
    </row>
    <row r="98" spans="1:9" ht="15" customHeight="1" x14ac:dyDescent="0.2">
      <c r="A98" s="38"/>
      <c r="B98" s="29" t="s">
        <v>177</v>
      </c>
      <c r="C98" s="16" t="s">
        <v>178</v>
      </c>
      <c r="D98" s="24">
        <f>SUM(D99:D102)</f>
        <v>0</v>
      </c>
      <c r="E98" s="24">
        <f t="shared" ref="E98:H98" si="31">SUM(E99:E102)</f>
        <v>0</v>
      </c>
      <c r="F98" s="24">
        <f t="shared" si="23"/>
        <v>0</v>
      </c>
      <c r="G98" s="24">
        <f t="shared" si="31"/>
        <v>0</v>
      </c>
      <c r="H98" s="24">
        <f t="shared" si="31"/>
        <v>0</v>
      </c>
      <c r="I98" s="19">
        <f t="shared" si="24"/>
        <v>0</v>
      </c>
    </row>
    <row r="99" spans="1:9" ht="15" customHeight="1" x14ac:dyDescent="0.2">
      <c r="A99" s="38">
        <v>124211</v>
      </c>
      <c r="B99" s="30" t="s">
        <v>179</v>
      </c>
      <c r="C99" s="11" t="s">
        <v>113</v>
      </c>
      <c r="D99" s="32">
        <v>0</v>
      </c>
      <c r="E99" s="32">
        <v>0</v>
      </c>
      <c r="F99" s="32">
        <f t="shared" si="23"/>
        <v>0</v>
      </c>
      <c r="G99" s="32">
        <v>0</v>
      </c>
      <c r="H99" s="32">
        <v>0</v>
      </c>
      <c r="I99" s="18">
        <f t="shared" si="24"/>
        <v>0</v>
      </c>
    </row>
    <row r="100" spans="1:9" ht="15" customHeight="1" x14ac:dyDescent="0.2">
      <c r="A100" s="38">
        <v>124212</v>
      </c>
      <c r="B100" s="30" t="s">
        <v>180</v>
      </c>
      <c r="C100" s="11" t="s">
        <v>115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 x14ac:dyDescent="0.2">
      <c r="A101" s="38">
        <v>124213</v>
      </c>
      <c r="B101" s="30" t="s">
        <v>181</v>
      </c>
      <c r="C101" s="11" t="s">
        <v>117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 x14ac:dyDescent="0.2">
      <c r="A102" s="38">
        <v>124214</v>
      </c>
      <c r="B102" s="30" t="s">
        <v>182</v>
      </c>
      <c r="C102" s="11" t="s">
        <v>119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 x14ac:dyDescent="0.2">
      <c r="A103" s="38"/>
      <c r="B103" s="29" t="s">
        <v>183</v>
      </c>
      <c r="C103" s="16" t="s">
        <v>121</v>
      </c>
      <c r="D103" s="24">
        <f>SUM(D104:D107)</f>
        <v>0</v>
      </c>
      <c r="E103" s="24">
        <f t="shared" ref="E103:H103" si="32">SUM(E104:E107)</f>
        <v>0</v>
      </c>
      <c r="F103" s="24">
        <f t="shared" si="23"/>
        <v>0</v>
      </c>
      <c r="G103" s="24">
        <f t="shared" si="32"/>
        <v>0</v>
      </c>
      <c r="H103" s="24">
        <f t="shared" si="32"/>
        <v>0</v>
      </c>
      <c r="I103" s="19">
        <f t="shared" si="24"/>
        <v>0</v>
      </c>
    </row>
    <row r="104" spans="1:9" ht="15" customHeight="1" x14ac:dyDescent="0.2">
      <c r="A104" s="38">
        <v>124221</v>
      </c>
      <c r="B104" s="30" t="s">
        <v>184</v>
      </c>
      <c r="C104" s="11" t="s">
        <v>113</v>
      </c>
      <c r="D104" s="32"/>
      <c r="E104" s="32"/>
      <c r="F104" s="32">
        <f t="shared" si="23"/>
        <v>0</v>
      </c>
      <c r="G104" s="32"/>
      <c r="H104" s="32"/>
      <c r="I104" s="18">
        <f t="shared" si="24"/>
        <v>0</v>
      </c>
    </row>
    <row r="105" spans="1:9" ht="15" customHeight="1" x14ac:dyDescent="0.2">
      <c r="A105" s="38">
        <v>124222</v>
      </c>
      <c r="B105" s="30" t="s">
        <v>185</v>
      </c>
      <c r="C105" s="11" t="s">
        <v>115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 x14ac:dyDescent="0.2">
      <c r="A106" s="38">
        <v>124223</v>
      </c>
      <c r="B106" s="30" t="s">
        <v>186</v>
      </c>
      <c r="C106" s="11" t="s">
        <v>117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 x14ac:dyDescent="0.2">
      <c r="A107" s="38">
        <v>124224</v>
      </c>
      <c r="B107" s="30" t="s">
        <v>187</v>
      </c>
      <c r="C107" s="11" t="s">
        <v>119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 x14ac:dyDescent="0.2">
      <c r="A108" s="38">
        <v>12423</v>
      </c>
      <c r="B108" s="29" t="s">
        <v>188</v>
      </c>
      <c r="C108" s="16" t="s">
        <v>127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 x14ac:dyDescent="0.2">
      <c r="A109" s="38"/>
      <c r="B109" s="26" t="s">
        <v>189</v>
      </c>
      <c r="C109" s="10" t="s">
        <v>129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 x14ac:dyDescent="0.2">
      <c r="A110" s="38">
        <v>12431</v>
      </c>
      <c r="B110" s="30" t="s">
        <v>190</v>
      </c>
      <c r="C110" s="11" t="s">
        <v>131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 x14ac:dyDescent="0.2">
      <c r="A111" s="38">
        <v>12432</v>
      </c>
      <c r="B111" s="28" t="s">
        <v>191</v>
      </c>
      <c r="C111" s="8" t="s">
        <v>133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 x14ac:dyDescent="0.2">
      <c r="A112" s="38">
        <v>12433</v>
      </c>
      <c r="B112" s="28" t="s">
        <v>192</v>
      </c>
      <c r="C112" s="8" t="s">
        <v>135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 x14ac:dyDescent="0.2">
      <c r="A113" s="37"/>
      <c r="B113" s="26" t="s">
        <v>193</v>
      </c>
      <c r="C113" s="10" t="s">
        <v>194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 x14ac:dyDescent="0.2">
      <c r="A114" s="38">
        <v>1251</v>
      </c>
      <c r="B114" s="28" t="s">
        <v>195</v>
      </c>
      <c r="C114" s="8" t="s">
        <v>196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 x14ac:dyDescent="0.2">
      <c r="A115" s="38">
        <v>1252</v>
      </c>
      <c r="B115" s="28" t="s">
        <v>197</v>
      </c>
      <c r="C115" s="8" t="s">
        <v>198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 x14ac:dyDescent="0.2">
      <c r="A116" s="38">
        <v>1253</v>
      </c>
      <c r="B116" s="28" t="s">
        <v>199</v>
      </c>
      <c r="C116" s="8" t="s">
        <v>200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 x14ac:dyDescent="0.2">
      <c r="A117" s="38">
        <v>1254</v>
      </c>
      <c r="B117" s="28" t="s">
        <v>201</v>
      </c>
      <c r="C117" s="8" t="s">
        <v>202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 x14ac:dyDescent="0.2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 x14ac:dyDescent="0.2">
      <c r="B119" s="4"/>
      <c r="C119" s="5" t="s">
        <v>203</v>
      </c>
      <c r="D119" s="21">
        <f>+D10+D77</f>
        <v>88347836</v>
      </c>
      <c r="E119" s="21">
        <f t="shared" ref="E119:H119" si="35">+E10+E77</f>
        <v>12861127.66</v>
      </c>
      <c r="F119" s="21">
        <f t="shared" si="23"/>
        <v>101208963.66</v>
      </c>
      <c r="G119" s="21">
        <f t="shared" si="35"/>
        <v>71355269.379999995</v>
      </c>
      <c r="H119" s="21">
        <f t="shared" si="35"/>
        <v>71355269.379999995</v>
      </c>
      <c r="I119" s="21">
        <f t="shared" si="24"/>
        <v>-16992566.620000005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205</v>
      </c>
      <c r="C124" s="42"/>
      <c r="D124" s="2"/>
      <c r="E124" s="43" t="s">
        <v>206</v>
      </c>
      <c r="F124" s="43"/>
      <c r="G124" s="43"/>
      <c r="H124" s="43"/>
    </row>
    <row r="125" spans="1:9" x14ac:dyDescent="0.2">
      <c r="B125" s="42" t="s">
        <v>207</v>
      </c>
      <c r="C125" s="42"/>
      <c r="D125" s="2"/>
      <c r="E125" s="42" t="s">
        <v>208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Octavio</cp:lastModifiedBy>
  <cp:lastPrinted>2018-05-04T17:03:26Z</cp:lastPrinted>
  <dcterms:created xsi:type="dcterms:W3CDTF">2017-07-04T21:04:26Z</dcterms:created>
  <dcterms:modified xsi:type="dcterms:W3CDTF">2018-05-04T17:04:01Z</dcterms:modified>
</cp:coreProperties>
</file>