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3T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E95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F26" i="2"/>
  <c r="E26" i="2"/>
  <c r="D26" i="2"/>
  <c r="I25" i="2"/>
  <c r="F25" i="2"/>
  <c r="I24" i="2"/>
  <c r="F24" i="2"/>
  <c r="I23" i="2"/>
  <c r="F23" i="2"/>
  <c r="H22" i="2"/>
  <c r="I22" i="2" s="1"/>
  <c r="G22" i="2"/>
  <c r="G21" i="2" s="1"/>
  <c r="F22" i="2"/>
  <c r="E22" i="2"/>
  <c r="D22" i="2"/>
  <c r="D21" i="2" s="1"/>
  <c r="F21" i="2" s="1"/>
  <c r="H21" i="2"/>
  <c r="E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G12" i="2" s="1"/>
  <c r="G11" i="2" s="1"/>
  <c r="E13" i="2"/>
  <c r="E12" i="2" s="1"/>
  <c r="E11" i="2" s="1"/>
  <c r="D13" i="2"/>
  <c r="H59" i="2" l="1"/>
  <c r="E59" i="2"/>
  <c r="E57" i="2" s="1"/>
  <c r="F60" i="2"/>
  <c r="I39" i="2"/>
  <c r="H57" i="2"/>
  <c r="H95" i="2"/>
  <c r="H77" i="2" s="1"/>
  <c r="H12" i="2"/>
  <c r="I43" i="2"/>
  <c r="D59" i="2"/>
  <c r="I59" i="2" s="1"/>
  <c r="I60" i="2"/>
  <c r="D97" i="2"/>
  <c r="F97" i="2" s="1"/>
  <c r="I98" i="2"/>
  <c r="I21" i="2"/>
  <c r="E77" i="2"/>
  <c r="F13" i="2"/>
  <c r="I33" i="2"/>
  <c r="F65" i="2"/>
  <c r="F103" i="2"/>
  <c r="F113" i="2"/>
  <c r="E10" i="2"/>
  <c r="I15" i="2"/>
  <c r="F33" i="2"/>
  <c r="F43" i="2"/>
  <c r="G59" i="2"/>
  <c r="G57" i="2" s="1"/>
  <c r="G10" i="2" s="1"/>
  <c r="I71" i="2"/>
  <c r="G97" i="2"/>
  <c r="G95" i="2" s="1"/>
  <c r="G77" i="2" s="1"/>
  <c r="I109" i="2"/>
  <c r="H11" i="2"/>
  <c r="I13" i="2"/>
  <c r="D12" i="2"/>
  <c r="E9" i="2" l="1"/>
  <c r="D95" i="2"/>
  <c r="I95" i="2" s="1"/>
  <c r="G9" i="2"/>
  <c r="G119" i="2"/>
  <c r="E119" i="2"/>
  <c r="I57" i="2"/>
  <c r="F59" i="2"/>
  <c r="D57" i="2"/>
  <c r="F57" i="2" s="1"/>
  <c r="I97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<sst xmlns="http://schemas.openxmlformats.org/spreadsheetml/2006/main" count="233" uniqueCount="212">
  <si>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</si>
  <si>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</si>
  <si>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</si>
  <si>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</si>
  <si>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</si>
  <si>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</si>
  <si>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</si>
  <si>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</si>
  <si>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</si>
  <si>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</si>
  <si>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</si>
  <si>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</si>
  <si>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</si>
  <si>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</si>
  <si>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</si>
  <si>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</si>
  <si>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</si>
  <si>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</si>
  <si>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</si>
  <si>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</si>
  <si>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</si>
  <si>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</si>
  <si>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</si>
  <si>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</si>
  <si>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</si>
  <si>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</si>
  <si>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</si>
  <si>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</si>
  <si>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</si>
  <si>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</si>
  <si>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</si>
  <si>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</si>
  <si>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</si>
  <si>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</si>
  <si>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</si>
  <si>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</si>
  <si>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</si>
  <si>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</si>
  <si>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</si>
  <si>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</si>
  <si>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</si>
  <si>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</si>
  <si>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</si>
  <si>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</si>
  <si>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</si>
  <si>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</si>
  <si>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</si>
  <si>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</si>
  <si>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</si>
  <si>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</si>
  <si>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</si>
  <si>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</si>
  <si>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</si>
  <si>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</si>
  <si>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</si>
  <si>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</si>
  <si>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</si>
  <si>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</si>
  <si>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</si>
  <si>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</si>
  <si>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</si>
  <si>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</si>
  <si>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</si>
  <si>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</si>
  <si>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</si>
  <si>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</si>
  <si>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</si>
  <si>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</si>
  <si>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</si>
  <si>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</si>
  <si>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</si>
  <si>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</si>
  <si>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</si>
  <si>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</si>
  <si>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</si>
  <si>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</si>
  <si>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</si>
  <si>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</si>
  <si>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</si>
  <si>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</si>
  <si>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</si>
  <si>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</si>
  <si>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</si>
  <si>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</si>
  <si>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</si>
  <si>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</si>
  <si>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</si>
  <si>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</si>
  <si>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</si>
  <si>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</si>
  <si>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</si>
  <si>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</si>
  <si>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</si>
  <si>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</si>
  <si>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</si>
  <si>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</si>
  <si>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</si>
  <si>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</si>
  <si>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</si>
  <si>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</si>
  <si>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</si>
  <si>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</si>
  <si>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</si>
  <si>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</si>
  <si>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</si>
  <si>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</si>
  <si>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</si>
  <si>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</si>
  <si>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</si>
  <si>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</si>
  <si>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</si>
  <si>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</si>
  <si>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</si>
  <si>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</si>
  <si>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</si>
  <si>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</si>
  <si>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</si>
  <si>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</si>
  <si>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</si>
  <si>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</si>
  <si>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</si>
  <si>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</si>
  <si>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</si>
  <si>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</si>
  <si>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</si>
  <si>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</si>
  <si>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</si>
  <si>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</si>
  <si>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</si>
  <si>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</si>
  <si>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</si>
  <si>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</si>
  <si>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</si>
  <si>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</si>
  <si>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</si>
  <si>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</si>
  <si>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</si>
  <si>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</si>
  <si>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</si>
  <si>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</si>
  <si>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</si>
  <si>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</si>
  <si>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</si>
  <si>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</si>
  <si>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</si>
  <si>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</si>
  <si>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</si>
  <si>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</si>
  <si>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</si>
  <si>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</si>
  <si>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</si>
  <si>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</si>
  <si>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</si>
  <si>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</si>
  <si>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</si>
  <si>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</si>
  <si>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</si>
  <si>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</si>
  <si>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</si>
  <si>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</si>
  <si>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</si>
  <si>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</si>
  <si>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</si>
  <si>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</si>
  <si>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</si>
  <si>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</si>
  <si>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</si>
  <si>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</si>
  <si>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</si>
  <si>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</si>
  <si>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</si>
  <si>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</si>
  <si>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</si>
  <si>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</si>
  <si>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</si>
  <si>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</si>
  <si>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</si>
  <si>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</si>
  <si>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</si>
  <si>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</si>
  <si>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</si>
  <si>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</si>
  <si>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</si>
  <si>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</si>
  <si>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</si>
  <si>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</si>
  <si>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</si>
  <si>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</si>
  <si>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</si>
  <si>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</si>
  <si>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</si>
  <si>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</si>
  <si>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</si>
  <si>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</si>
  <si>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</si>
  <si>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</si>
  <si>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</si>
  <si>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</si>
  <si>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</si>
  <si>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</si>
  <si>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</si>
  <si>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</si>
  <si>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</si>
  <si>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</si>
  <si>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</si>
  <si>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</si>
  <si>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</si>
  <si>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</si>
  <si>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</si>
  <si>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</si>
  <si>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Septiembre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</si>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</sst>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209</v>
      </c>
      <c r="D5" s="40" t="s">
        <v>211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88347836</v>
      </c>
      <c r="E9" s="22">
        <f t="shared" ref="E9:H9" si="0">+E10+E77</f>
        <v>12861127.66</v>
      </c>
      <c r="F9" s="22">
        <f>+D9+E9</f>
        <v>101208963.66</v>
      </c>
      <c r="G9" s="22">
        <f t="shared" si="0"/>
        <v>71355269.379999995</v>
      </c>
      <c r="H9" s="22">
        <f t="shared" si="0"/>
        <v>71355269.379999995</v>
      </c>
      <c r="I9" s="35">
        <f>+H9-D9</f>
        <v>-16992566.620000005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88347836</v>
      </c>
      <c r="E10" s="22">
        <f t="shared" ref="E10:H10" si="1">+E11+E33+E38+E39+E43+E50+E54+E57+E75</f>
        <v>12861127.66</v>
      </c>
      <c r="F10" s="22">
        <f t="shared" ref="F10:F73" si="2">+D10+E10</f>
        <v>101208963.66</v>
      </c>
      <c r="G10" s="22">
        <f t="shared" si="1"/>
        <v>71355269.379999995</v>
      </c>
      <c r="H10" s="22">
        <f t="shared" si="1"/>
        <v>71355269.379999995</v>
      </c>
      <c r="I10" s="35">
        <f t="shared" ref="I10:I73" si="3">+H10-D10</f>
        <v>-16992566.620000005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17638000</v>
      </c>
      <c r="E39" s="23">
        <f t="shared" ref="E39:H39" si="13">SUM(E40:E42)</f>
        <v>0</v>
      </c>
      <c r="F39" s="23">
        <f t="shared" si="2"/>
        <v>17638000</v>
      </c>
      <c r="G39" s="23">
        <f t="shared" si="13"/>
        <v>13143273.600000001</v>
      </c>
      <c r="H39" s="23">
        <f t="shared" si="13"/>
        <v>13143273.600000001</v>
      </c>
      <c r="I39" s="17">
        <f t="shared" si="3"/>
        <v>-4494726.3999999985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>
        <v>1221000</v>
      </c>
      <c r="E40" s="32">
        <v>150000</v>
      </c>
      <c r="F40" s="32">
        <f t="shared" si="2"/>
        <v>1371000</v>
      </c>
      <c r="G40" s="32">
        <v>1257843.5</v>
      </c>
      <c r="H40" s="32">
        <v>1257843.5</v>
      </c>
      <c r="I40" s="18">
        <f t="shared" si="3"/>
        <v>36843.5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12982000</v>
      </c>
      <c r="E41" s="32">
        <v>-150000</v>
      </c>
      <c r="F41" s="32">
        <f t="shared" si="2"/>
        <v>12832000</v>
      </c>
      <c r="G41" s="32">
        <v>10603467.220000001</v>
      </c>
      <c r="H41" s="32">
        <v>10603467.220000001</v>
      </c>
      <c r="I41" s="18">
        <f t="shared" si="3"/>
        <v>-2378532.7799999993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3435000</v>
      </c>
      <c r="E42" s="32">
        <v>0</v>
      </c>
      <c r="F42" s="32">
        <f t="shared" si="2"/>
        <v>3435000</v>
      </c>
      <c r="G42" s="32">
        <v>1281962.8799999999</v>
      </c>
      <c r="H42" s="32">
        <v>1281962.8799999999</v>
      </c>
      <c r="I42" s="18">
        <f t="shared" si="3"/>
        <v>-2153037.12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12978230.66</v>
      </c>
      <c r="F43" s="23">
        <f t="shared" si="2"/>
        <v>12978230.66</v>
      </c>
      <c r="G43" s="23">
        <f t="shared" si="14"/>
        <v>3882459.78</v>
      </c>
      <c r="H43" s="23">
        <f t="shared" si="14"/>
        <v>3882459.78</v>
      </c>
      <c r="I43" s="17">
        <f t="shared" si="3"/>
        <v>3882459.78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12978230.66</v>
      </c>
      <c r="F49" s="24">
        <f t="shared" si="2"/>
        <v>12978230.66</v>
      </c>
      <c r="G49" s="32">
        <v>3882459.78</v>
      </c>
      <c r="H49" s="32">
        <v>3882459.78</v>
      </c>
      <c r="I49" s="19">
        <f t="shared" si="3"/>
        <v>3882459.78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70709836</v>
      </c>
      <c r="E57" s="23">
        <f t="shared" ref="E57:H57" si="18">+E58+E59+E71</f>
        <v>-117103</v>
      </c>
      <c r="F57" s="23">
        <f t="shared" si="2"/>
        <v>70592733</v>
      </c>
      <c r="G57" s="23">
        <f t="shared" si="18"/>
        <v>54329536</v>
      </c>
      <c r="H57" s="23">
        <f t="shared" si="18"/>
        <v>54329536</v>
      </c>
      <c r="I57" s="17">
        <f t="shared" si="3"/>
        <v>-16380300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70709836</v>
      </c>
      <c r="E59" s="23">
        <f t="shared" ref="E59:H59" si="19">+E60+E65+E70</f>
        <v>-117103</v>
      </c>
      <c r="F59" s="23">
        <f t="shared" si="2"/>
        <v>70592733</v>
      </c>
      <c r="G59" s="23">
        <f t="shared" si="19"/>
        <v>54329536</v>
      </c>
      <c r="H59" s="23">
        <f t="shared" si="19"/>
        <v>54329536</v>
      </c>
      <c r="I59" s="17">
        <f t="shared" si="3"/>
        <v>-16380300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35354918</v>
      </c>
      <c r="E60" s="24">
        <f t="shared" ref="E60:H60" si="20">SUM(E61:E64)</f>
        <v>-117103</v>
      </c>
      <c r="F60" s="24">
        <f t="shared" si="2"/>
        <v>35237815</v>
      </c>
      <c r="G60" s="24">
        <f t="shared" si="20"/>
        <v>28335137</v>
      </c>
      <c r="H60" s="24">
        <f t="shared" si="20"/>
        <v>28335137</v>
      </c>
      <c r="I60" s="19">
        <f t="shared" si="3"/>
        <v>-7019781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35354918</v>
      </c>
      <c r="E61" s="32">
        <v>-117103</v>
      </c>
      <c r="F61" s="32">
        <f t="shared" si="2"/>
        <v>35237815</v>
      </c>
      <c r="G61" s="32">
        <v>28335137</v>
      </c>
      <c r="H61" s="32">
        <v>28335137</v>
      </c>
      <c r="I61" s="18">
        <f t="shared" si="3"/>
        <v>-7019781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35354918</v>
      </c>
      <c r="E65" s="24">
        <f t="shared" ref="E65:H65" si="21">SUM(E66:E69)</f>
        <v>0</v>
      </c>
      <c r="F65" s="24">
        <f t="shared" si="2"/>
        <v>35354918</v>
      </c>
      <c r="G65" s="24">
        <f t="shared" si="21"/>
        <v>25994399</v>
      </c>
      <c r="H65" s="24">
        <f t="shared" si="21"/>
        <v>25994399</v>
      </c>
      <c r="I65" s="19">
        <f t="shared" si="3"/>
        <v>-9360519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35354918</v>
      </c>
      <c r="E66" s="32">
        <v>0</v>
      </c>
      <c r="F66" s="32">
        <f t="shared" si="2"/>
        <v>35354918</v>
      </c>
      <c r="G66" s="32">
        <v>25994399</v>
      </c>
      <c r="H66" s="32">
        <v>25994399</v>
      </c>
      <c r="I66" s="18">
        <f t="shared" si="3"/>
        <v>-9360519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0</v>
      </c>
      <c r="F99" s="32">
        <f t="shared" si="23"/>
        <v>0</v>
      </c>
      <c r="G99" s="32">
        <v>0</v>
      </c>
      <c r="H99" s="32">
        <v>0</v>
      </c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88347836</v>
      </c>
      <c r="E119" s="21">
        <f t="shared" ref="E119:H119" si="35">+E10+E77</f>
        <v>12861127.66</v>
      </c>
      <c r="F119" s="21">
        <f t="shared" si="23"/>
        <v>101208963.66</v>
      </c>
      <c r="G119" s="21">
        <f t="shared" si="35"/>
        <v>71355269.379999995</v>
      </c>
      <c r="H119" s="21">
        <f t="shared" si="35"/>
        <v>71355269.379999995</v>
      </c>
      <c r="I119" s="21">
        <f t="shared" si="24"/>
        <v>-16992566.620000005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2018-05-04T17:03:26Z</cp:lastPrinted>
  <dcterms:created xsi:type="dcterms:W3CDTF">2017-07-04T21:04:26Z</dcterms:created>
  <dcterms:modified xsi:type="dcterms:W3CDTF">2018-05-04T17:04:01Z</dcterms:modified>
</cp:coreProperties>
</file>