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92651035-DDF2-4AD2-A10F-4701FDC28FBB}" xr6:coauthVersionLast="36" xr6:coauthVersionMax="36" xr10:uidLastSave="{00000000-0000-0000-0000-000000000000}"/>
  <bookViews>
    <workbookView xWindow="0" yWindow="0" windowWidth="23040" windowHeight="9525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<sst xmlns="http://schemas.openxmlformats.org/spreadsheetml/2006/main" count="769" uniqueCount="548">
  <si>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</si>
  <si>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</si>
  <si>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</si>
  <si>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</si>
  <si>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</si>
  <si>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</si>
  <si>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</si>
  <si>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</si>
  <si>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</si>
  <si>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</si>
  <si>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</si>
  <si>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</si>
  <si>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</si>
  <si>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</si>
  <si>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</si>
  <si>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</si>
  <si>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</si>
  <si>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</si>
  <si>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</si>
  <si>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</si>
  <si>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</si>
  <si>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</si>
  <si>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</si>
  <si>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</si>
  <si>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</si>
  <si>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</si>
  <si>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</si>
  <si>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</si>
  <si>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</si>
  <si>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</si>
  <si>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</si>
  <si>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</si>
  <si>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</si>
  <si>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</si>
  <si>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</si>
  <si>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</si>
  <si>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</si>
  <si>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</si>
  <si>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</si>
  <si>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</si>
  <si>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</si>
  <si>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</si>
  <si>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</si>
  <si>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</si>
  <si>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</si>
  <si>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</si>
  <si>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</si>
  <si>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</si>
  <si>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</si>
  <si>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</si>
  <si>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</si>
  <si>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</si>
  <si>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</si>
  <si>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</si>
  <si>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</si>
  <si>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</si>
  <si>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</si>
  <si>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</si>
  <si>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</si>
  <si>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</si>
  <si>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</si>
  <si>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</si>
  <si>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</si>
  <si>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</si>
  <si>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</si>
  <si>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</si>
  <si>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</si>
  <si>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</si>
  <si>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</si>
  <si>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</si>
  <si>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</si>
  <si>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</si>
  <si>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</si>
  <si>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</si>
  <si>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</si>
  <si>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</si>
  <si>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</si>
  <si>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</si>
  <si>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</si>
  <si>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</si>
  <si>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</si>
  <si>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</si>
  <si>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</si>
  <si>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</si>
  <si>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</si>
  <si>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</si>
  <si>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</si>
  <si>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</si>
  <si>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</si>
  <si>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</si>
  <si>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</si>
  <si>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</si>
  <si>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</si>
  <si>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</si>
  <si>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</si>
  <si>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</si>
  <si>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</si>
  <si>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</si>
  <si>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</si>
  <si>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</si>
  <si>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</si>
  <si>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</si>
  <si>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</si>
  <si>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</si>
  <si>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</si>
  <si>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</si>
  <si>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</si>
  <si>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</si>
  <si>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</si>
  <si>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</si>
  <si>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</si>
  <si>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</si>
  <si>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</si>
  <si>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</si>
  <si>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</si>
  <si>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</si>
  <si>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</si>
  <si>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</si>
  <si>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</si>
  <si>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</si>
  <si>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</si>
  <si>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</si>
  <si>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</si>
  <si>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</si>
  <si>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</si>
  <si>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</si>
  <si>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</si>
  <si>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</si>
  <si>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</si>
  <si>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</si>
  <si>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</si>
  <si>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</si>
  <si>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</si>
  <si>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</si>
  <si>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</si>
  <si>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</si>
  <si>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</si>
  <si>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</si>
  <si>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</si>
  <si>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</si>
  <si>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</si>
  <si>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</si>
  <si>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</si>
  <si>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</si>
  <si>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</si>
  <si>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</si>
  <si>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</si>
  <si>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</si>
  <si>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</si>
  <si>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</si>
  <si>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</si>
  <si>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</si>
  <si>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</si>
  <si>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</si>
  <si>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</si>
  <si>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</si>
  <si>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</si>
  <si>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</si>
  <si>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</si>
  <si>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</si>
  <si>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</si>
  <si>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</si>
  <si>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</si>
  <si>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</si>
  <si>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</si>
  <si>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</si>
  <si>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</si>
  <si>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</si>
  <si>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</si>
  <si>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</si>
  <si>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</si>
  <si>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</si>
  <si>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</si>
  <si>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</si>
  <si>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</si>
  <si>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</si>
  <si>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</si>
  <si>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</si>
  <si>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</si>
  <si>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</si>
  <si>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</si>
  <si>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</si>
  <si>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</si>
  <si>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</si>
  <si>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</si>
  <si>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</si>
  <si>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</si>
  <si>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</si>
  <si>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</si>
  <si>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</si>
  <si>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</si>
  <si>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</si>
  <si>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</si>
  <si>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</si>
  <si>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</si>
  <si>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</si>
  <si>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</si>
  <si>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</si>
  <si>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</si>
  <si>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</si>
  <si>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</si>
  <si>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</si>
  <si>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</si>
  <si>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</si>
  <si>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</si>
  <si>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</si>
  <si>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</si>
  <si>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</si>
  <si>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</si>
  <si>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</si>
  <si>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</si>
  <si>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</si>
  <si>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</si>
  <si>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</si>
  <si>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</si>
  <si>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</si>
  <si>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</si>
  <si>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</si>
  <si>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</si>
  <si>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</si>
  <si>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</si>
  <si>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</si>
  <si>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</si>
  <si>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</si>
  <si>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</si>
  <si>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</si>
  <si>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</si>
  <si>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</si>
  <si>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</si>
  <si>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</si>
  <si>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</si>
  <si>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</si>
  <si>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</si>
  <si>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</si>
  <si>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</si>
  <si>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</si>
  <si>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</si>
  <si>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</si>
  <si>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</si>
  <si>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</si>
  <si>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</si>
  <si>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</si>
  <si>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</si>
  <si>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</si>
  <si>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</si>
  <si>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</si>
  <si>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</si>
  <si>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</si>
  <si>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</si>
  <si>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</si>
  <si>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</si>
  <si>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</si>
  <si>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</si>
  <si>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</si>
  <si>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</si>
  <si>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</si>
  <si>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</si>
  <si>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</si>
  <si>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</si>
  <si>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</si>
  <si>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</si>
  <si>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</si>
  <si>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</si>
  <si>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</si>
  <si>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</si>
  <si>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</si>
  <si>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</si>
  <si>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</si>
  <si>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</si>
  <si>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</si>
  <si>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</si>
  <si>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</si>
  <si>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</si>
  <si>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</si>
  <si>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</si>
  <si>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</si>
  <si>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</si>
  <si>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</si>
  <si>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</si>
  <si>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</si>
  <si>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</si>
  <si>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</si>
  <si>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</si>
  <si>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</si>
  <si>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</si>
  <si>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</si>
  <si>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</si>
  <si>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</si>
  <si>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</si>
  <si>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</si>
  <si>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</si>
  <si>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</si>
  <si>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</si>
  <si>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</si>
  <si>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</si>
  <si>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</si>
  <si>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</si>
  <si>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</si>
  <si>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</si>
  <si>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</si>
  <si>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</si>
  <si>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</si>
  <si>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</si>
  <si>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</si>
  <si>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</si>
  <si>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</si>
  <si>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</si>
  <si>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</si>
  <si>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</si>
  <si>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</si>
  <si>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</si>
  <si>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</si>
  <si>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</si>
  <si>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</si>
  <si>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</si>
  <si>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</si>
  <si>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</si>
  <si>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</si>
  <si>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</si>
  <si>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</si>
  <si>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</si>
  <si>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</si>
  <si>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</si>
  <si>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</si>
  <si>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</si>
  <si>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</si>
  <si>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</si>
  <si>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</si>
  <si>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</si>
  <si>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</si>
  <si>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</si>
  <si>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</si>
  <si>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</si>
  <si>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</si>
  <si>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</si>
  <si>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</si>
  <si>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</si>
  <si>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</si>
  <si>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</si>
  <si>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</si>
  <si>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</si>
  <si>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</si>
  <si>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</si>
  <si>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</si>
  <si>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</si>
  <si>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</si>
  <si>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</si>
  <si>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</si>
  <si>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</si>
  <si>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</si>
  <si>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</si>
  <si>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</si>
  <si>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</si>
  <si>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</si>
  <si>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</si>
  <si>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</si>
  <si>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</si>
  <si>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</si>
  <si>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</si>
  <si>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</si>
  <si>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</si>
  <si>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</si>
  <si>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</si>
  <si>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</si>
  <si>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</si>
  <si>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</si>
  <si>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</si>
  <si>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</si>
  <si>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</si>
  <si>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</si>
  <si>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</si>
  <si>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</si>
  <si>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</si>
  <si>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</si>
  <si>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</si>
  <si>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</si>
  <si>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</si>
  <si>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</si>
  <si>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</si>
  <si>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</si>
  <si>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</si>
  <si>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</si>
  <si>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</si>
  <si>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</si>
  <si>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</si>
  <si>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</si>
  <si>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</si>
  <si>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</si>
  <si>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</si>
  <si>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</si>
  <si>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</si>
  <si>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</si>
  <si>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</si>
  <si>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</si>
  <si>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</si>
  <si>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</si>
  <si>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</si>
  <si>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</si>
  <si>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</si>
  <si>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</si>
  <si>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</si>
  <si>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</si>
  <si>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</si>
  <si>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</si>
  <si>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</si>
  <si>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</si>
  <si>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</si>
  <si>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</si>
  <si>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</si>
  <si>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</si>
  <si>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</si>
  <si>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</si>
  <si>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</si>
  <si>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</si>
  <si>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</si>
  <si>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</si>
  <si>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</si>
  <si>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</si>
  <si>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</si>
  <si>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</si>
  <si>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</si>
  <si>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</si>
  <si>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</si>
  <si>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</si>
  <si>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</si>
  <si>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</si>
  <si>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</si>
  <si>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</si>
  <si>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</si>
  <si>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</si>
  <si>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</si>
  <si>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</si>
  <si>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</si>
  <si>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</si>
  <si>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</si>
  <si>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</si>
  <si>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</si>
  <si>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</si>
  <si>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</si>
  <si>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</si>
  <si>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</si>
  <si>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</si>
  <si>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</si>
  <si>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</si>
  <si>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</si>
  <si>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</si>
  <si>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</si>
  <si>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</si>
  <si>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</si>
  <si>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</si>
  <si>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</si>
  <si>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</si>
  <si>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</si>
  <si>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</si>
  <si>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</si>
  <si>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</si>
  <si>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</si>
  <si>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</si>
  <si>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</si>
  <si>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</si>
  <si>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</si>
  <si>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</si>
  <si>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</si>
  <si>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</si>
  <si>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</si>
  <si>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</si>
  <si>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</si>
  <si>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</si>
  <si>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</si>
  <si>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</si>
  <si>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</si>
  <si>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</si>
  <si>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</si>
  <si>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</si>
  <si>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</si>
  <si>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</si>
  <si>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</si>
  <si>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</si>
  <si>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</si>
  <si>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</si>
  <si>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</si>
  <si>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</si>
  <si>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</si>
  <si>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</si>
  <si>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</si>
  <si>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</si>
  <si>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</si>
  <si>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</si>
  <si>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</si>
  <si>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</si>
  <si>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</si>
  <si>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</si>
  <si>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</si>
  <si>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</si>
  <si>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</si>
  <si>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</si>
  <si>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</si>
  <si>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</si>
  <si>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</si>
  <si>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</si>
  <si>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</si>
  <si>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</si>
  <si>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</si>
  <si>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</si>
  <si>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</si>
  <si>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</si>
  <si>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</si>
  <si>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</si>
  <si>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</si>
  <si>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</si>
  <si>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</si>
  <si>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</si>
  <si>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</si>
  <si>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</si>
  <si>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</si>
  <si>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</si>
  <si>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</si>
  <si>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</si>
  <si>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</si>
  <si>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</si>
  <si>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</si>
  <si>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</si>
  <si>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</si>
  <si>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</si>
  <si>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</si>
  <si>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</si>
  <si>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</si>
  <si>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</si>
  <si>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</si>
  <si>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</si>
  <si>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</si>
  <si>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</si>
  <si>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</si>
  <si>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</si>
  <si>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</si>
  <si>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</si>
  <si>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</si>
  <si>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</si>
  <si>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</si>
  <si>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</si>
  <si>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</si>
  <si>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</si>
  <si>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</si>
  <si>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</si>
  <si>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</si>
  <si>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DEL NORTE DE GUANAJUATO</t>
  </si>
  <si>
    <t>Correspondiente del 1 de Enero al 31 de Marzo de 2024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</si>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</sst>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545</v>
      </c>
      <c r="B1" s="105"/>
      <c r="C1" s="15"/>
      <c r="D1" s="12" t="s">
        <v>529</v>
      </c>
      <c r="E1" s="13">
        <v>2024</v>
      </c>
    </row>
    <row r="2" spans="1:5" ht="18.95" customHeight="1" x14ac:dyDescent="0.2">
      <c r="A2" s="106" t="s">
        <v>528</v>
      </c>
      <c r="B2" s="106"/>
      <c r="C2" s="34"/>
      <c r="D2" s="12" t="s">
        <v>530</v>
      </c>
      <c r="E2" s="15" t="s">
        <v>532</v>
      </c>
    </row>
    <row r="3" spans="1:5" ht="18.95" customHeight="1" x14ac:dyDescent="0.2">
      <c r="A3" s="107" t="s">
        <v>546</v>
      </c>
      <c r="B3" s="107"/>
      <c r="C3" s="15"/>
      <c r="D3" s="12" t="s">
        <v>531</v>
      </c>
      <c r="E3" s="13">
        <v>1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4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545</v>
      </c>
      <c r="B1" s="109"/>
      <c r="C1" s="109"/>
      <c r="D1" s="109"/>
      <c r="E1" s="109"/>
      <c r="F1" s="109"/>
      <c r="G1" s="12" t="s">
        <v>529</v>
      </c>
      <c r="H1" s="23">
        <v>2024</v>
      </c>
    </row>
    <row r="2" spans="1:8" s="14" customFormat="1" ht="18.95" customHeight="1" x14ac:dyDescent="0.25">
      <c r="A2" s="108" t="s">
        <v>533</v>
      </c>
      <c r="B2" s="109"/>
      <c r="C2" s="109"/>
      <c r="D2" s="109"/>
      <c r="E2" s="109"/>
      <c r="F2" s="109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546</v>
      </c>
      <c r="B3" s="109"/>
      <c r="C3" s="109"/>
      <c r="D3" s="109"/>
      <c r="E3" s="109"/>
      <c r="F3" s="109"/>
      <c r="G3" s="12" t="s">
        <v>535</v>
      </c>
      <c r="H3" s="23">
        <v>1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2023</v>
      </c>
      <c r="E14" s="19">
        <v>2022</v>
      </c>
      <c r="F14" s="19">
        <v>2021</v>
      </c>
      <c r="G14" s="19">
        <v>2020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1514800.66</v>
      </c>
      <c r="D20" s="22">
        <v>1514800.66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48000</v>
      </c>
      <c r="D21" s="22">
        <v>48000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1735749.24</v>
      </c>
      <c r="D24" s="22">
        <v>1735749.24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98157471.320000008</v>
      </c>
      <c r="D54" s="22">
        <f>SUM(D55:D61)</f>
        <v>0</v>
      </c>
      <c r="E54" s="22">
        <f>SUM(E55:E61)</f>
        <v>71780.41</v>
      </c>
    </row>
    <row r="55" spans="1:9" x14ac:dyDescent="0.2">
      <c r="A55" s="20">
        <v>1231</v>
      </c>
      <c r="B55" s="18" t="s">
        <v>165</v>
      </c>
      <c r="C55" s="22">
        <v>14916639.51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59917231.060000002</v>
      </c>
      <c r="D57" s="22">
        <v>0</v>
      </c>
      <c r="E57" s="22">
        <v>71780.41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23323600.75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78830488.680000007</v>
      </c>
      <c r="D62" s="22">
        <f t="shared" ref="D62:E62" si="0">SUM(D63:D70)</f>
        <v>0</v>
      </c>
      <c r="E62" s="22">
        <f t="shared" si="0"/>
        <v>67474315.5</v>
      </c>
    </row>
    <row r="63" spans="1:9" x14ac:dyDescent="0.2">
      <c r="A63" s="20">
        <v>1241</v>
      </c>
      <c r="B63" s="18" t="s">
        <v>173</v>
      </c>
      <c r="C63" s="22">
        <v>35804762.130000003</v>
      </c>
      <c r="D63" s="22">
        <v>0</v>
      </c>
      <c r="E63" s="22">
        <v>32569862.52</v>
      </c>
    </row>
    <row r="64" spans="1:9" x14ac:dyDescent="0.2">
      <c r="A64" s="20">
        <v>1242</v>
      </c>
      <c r="B64" s="18" t="s">
        <v>174</v>
      </c>
      <c r="C64" s="22">
        <v>2513766.0099999998</v>
      </c>
      <c r="D64" s="22">
        <v>0</v>
      </c>
      <c r="E64" s="22">
        <v>1678736.41</v>
      </c>
    </row>
    <row r="65" spans="1:9" x14ac:dyDescent="0.2">
      <c r="A65" s="20">
        <v>1243</v>
      </c>
      <c r="B65" s="18" t="s">
        <v>175</v>
      </c>
      <c r="C65" s="22">
        <v>1274808.42</v>
      </c>
      <c r="D65" s="22">
        <v>0</v>
      </c>
      <c r="E65" s="22">
        <v>1212851.7</v>
      </c>
    </row>
    <row r="66" spans="1:9" x14ac:dyDescent="0.2">
      <c r="A66" s="20">
        <v>1244</v>
      </c>
      <c r="B66" s="18" t="s">
        <v>176</v>
      </c>
      <c r="C66" s="22">
        <v>10376403.710000001</v>
      </c>
      <c r="D66" s="22">
        <v>0</v>
      </c>
      <c r="E66" s="22">
        <v>10197850.710000001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28275758.52</v>
      </c>
      <c r="D68" s="22">
        <v>0</v>
      </c>
      <c r="E68" s="22">
        <v>21815014.16</v>
      </c>
    </row>
    <row r="69" spans="1:9" x14ac:dyDescent="0.2">
      <c r="A69" s="20">
        <v>1247</v>
      </c>
      <c r="B69" s="18" t="s">
        <v>179</v>
      </c>
      <c r="C69" s="22">
        <v>584989.89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36550</v>
      </c>
    </row>
    <row r="97" spans="1:8" x14ac:dyDescent="0.2">
      <c r="A97" s="20">
        <v>1191</v>
      </c>
      <c r="B97" s="18" t="s">
        <v>519</v>
      </c>
      <c r="C97" s="22">
        <v>36550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10253579.09</v>
      </c>
      <c r="D110" s="22">
        <f>SUM(D111:D119)</f>
        <v>10253579.09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8042896.4299999997</v>
      </c>
      <c r="D111" s="22">
        <f>C111</f>
        <v>8042896.4299999997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989881.65</v>
      </c>
      <c r="D117" s="22">
        <f t="shared" si="1"/>
        <v>989881.65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1220801.01</v>
      </c>
      <c r="D119" s="22">
        <f t="shared" si="1"/>
        <v>1220801.01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25600</v>
      </c>
    </row>
    <row r="128" spans="1:8" x14ac:dyDescent="0.2">
      <c r="A128" s="20">
        <v>2161</v>
      </c>
      <c r="B128" s="18" t="s">
        <v>220</v>
      </c>
      <c r="C128" s="22">
        <v>25600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  <row r="155" spans="1:3" x14ac:dyDescent="0.2">
      <c r="C155" s="18">
        <v>0</v>
      </c>
    </row>
    <row r="156" spans="1:3" x14ac:dyDescent="0.2">
      <c r="C156" s="18">
        <v>0</v>
      </c>
    </row>
    <row r="157" spans="1:3" x14ac:dyDescent="0.2">
      <c r="C157" s="18">
        <v>0</v>
      </c>
    </row>
    <row r="159" spans="1:3" x14ac:dyDescent="0.2">
      <c r="C159" s="18">
        <v>0</v>
      </c>
    </row>
    <row r="160" spans="1:3" x14ac:dyDescent="0.2">
      <c r="C160" s="18">
        <v>0</v>
      </c>
    </row>
    <row r="163" spans="3:3" x14ac:dyDescent="0.2">
      <c r="C163" s="18">
        <v>0</v>
      </c>
    </row>
    <row r="164" spans="3:3" x14ac:dyDescent="0.2">
      <c r="C164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545</v>
      </c>
      <c r="B1" s="106"/>
      <c r="C1" s="106"/>
      <c r="D1" s="12" t="s">
        <v>529</v>
      </c>
      <c r="E1" s="23">
        <v>2024</v>
      </c>
    </row>
    <row r="2" spans="1:5" s="14" customFormat="1" ht="18.95" customHeight="1" x14ac:dyDescent="0.25">
      <c r="A2" s="106" t="s">
        <v>536</v>
      </c>
      <c r="B2" s="106"/>
      <c r="C2" s="106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546</v>
      </c>
      <c r="B3" s="106"/>
      <c r="C3" s="106"/>
      <c r="D3" s="12" t="s">
        <v>535</v>
      </c>
      <c r="E3" s="23">
        <v>1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2396050.13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2396050.13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2396050.13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32049052.780000001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20409676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20409676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11639376.779999999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11639376.779999999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246574.98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246574.98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246574.98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20338245.210000001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20338245.210000001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19029573.18</v>
      </c>
      <c r="D101" s="55">
        <f t="shared" ref="D101:D164" si="0">C101/$C$99</f>
        <v>0.93565462425654367</v>
      </c>
      <c r="E101" s="54"/>
    </row>
    <row r="102" spans="1:5" x14ac:dyDescent="0.2">
      <c r="A102" s="52">
        <v>5111</v>
      </c>
      <c r="B102" s="49" t="s">
        <v>297</v>
      </c>
      <c r="C102" s="53">
        <v>3844457.06</v>
      </c>
      <c r="D102" s="55">
        <f t="shared" si="0"/>
        <v>0.18902599611247384</v>
      </c>
      <c r="E102" s="54"/>
    </row>
    <row r="103" spans="1:5" x14ac:dyDescent="0.2">
      <c r="A103" s="52">
        <v>5112</v>
      </c>
      <c r="B103" s="49" t="s">
        <v>298</v>
      </c>
      <c r="C103" s="53">
        <v>5907233.6500000004</v>
      </c>
      <c r="D103" s="55">
        <f t="shared" si="0"/>
        <v>0.29044952447989492</v>
      </c>
      <c r="E103" s="54"/>
    </row>
    <row r="104" spans="1:5" x14ac:dyDescent="0.2">
      <c r="A104" s="52">
        <v>5113</v>
      </c>
      <c r="B104" s="49" t="s">
        <v>299</v>
      </c>
      <c r="C104" s="53">
        <v>42446.74</v>
      </c>
      <c r="D104" s="55">
        <f t="shared" si="0"/>
        <v>2.0870404285975269E-3</v>
      </c>
      <c r="E104" s="54"/>
    </row>
    <row r="105" spans="1:5" x14ac:dyDescent="0.2">
      <c r="A105" s="52">
        <v>5114</v>
      </c>
      <c r="B105" s="49" t="s">
        <v>300</v>
      </c>
      <c r="C105" s="53">
        <v>4521414.8499999996</v>
      </c>
      <c r="D105" s="55">
        <f t="shared" si="0"/>
        <v>0.22231096160532521</v>
      </c>
      <c r="E105" s="54"/>
    </row>
    <row r="106" spans="1:5" x14ac:dyDescent="0.2">
      <c r="A106" s="52">
        <v>5115</v>
      </c>
      <c r="B106" s="49" t="s">
        <v>301</v>
      </c>
      <c r="C106" s="53">
        <v>3940162.61</v>
      </c>
      <c r="D106" s="55">
        <f t="shared" si="0"/>
        <v>0.19373168969674348</v>
      </c>
      <c r="E106" s="54"/>
    </row>
    <row r="107" spans="1:5" x14ac:dyDescent="0.2">
      <c r="A107" s="52">
        <v>5116</v>
      </c>
      <c r="B107" s="49" t="s">
        <v>302</v>
      </c>
      <c r="C107" s="53">
        <v>773858.27</v>
      </c>
      <c r="D107" s="55">
        <f t="shared" si="0"/>
        <v>3.8049411933508692E-2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123566.42000000001</v>
      </c>
      <c r="D108" s="55">
        <f t="shared" si="0"/>
        <v>6.0755693878272402E-3</v>
      </c>
      <c r="E108" s="54"/>
    </row>
    <row r="109" spans="1:5" x14ac:dyDescent="0.2">
      <c r="A109" s="52">
        <v>5121</v>
      </c>
      <c r="B109" s="49" t="s">
        <v>304</v>
      </c>
      <c r="C109" s="53">
        <v>3512.65</v>
      </c>
      <c r="D109" s="55">
        <f t="shared" si="0"/>
        <v>1.7271155715405006E-4</v>
      </c>
      <c r="E109" s="54"/>
    </row>
    <row r="110" spans="1:5" x14ac:dyDescent="0.2">
      <c r="A110" s="52">
        <v>5122</v>
      </c>
      <c r="B110" s="49" t="s">
        <v>305</v>
      </c>
      <c r="C110" s="53">
        <v>4453.34</v>
      </c>
      <c r="D110" s="55">
        <f t="shared" si="0"/>
        <v>2.1896382672239402E-4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307</v>
      </c>
      <c r="C112" s="53">
        <v>9136.06</v>
      </c>
      <c r="D112" s="55">
        <f t="shared" si="0"/>
        <v>4.492059125881686E-4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309</v>
      </c>
      <c r="C114" s="53">
        <v>105964.38</v>
      </c>
      <c r="D114" s="55">
        <f t="shared" si="0"/>
        <v>5.2101043578675586E-3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499.99</v>
      </c>
      <c r="D117" s="55">
        <f t="shared" si="0"/>
        <v>2.458373349506882E-5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1185105.6100000001</v>
      </c>
      <c r="D118" s="55">
        <f t="shared" si="0"/>
        <v>5.8269806355629047E-2</v>
      </c>
      <c r="E118" s="54"/>
    </row>
    <row r="119" spans="1:5" x14ac:dyDescent="0.2">
      <c r="A119" s="52">
        <v>5131</v>
      </c>
      <c r="B119" s="49" t="s">
        <v>314</v>
      </c>
      <c r="C119" s="53">
        <v>439480.59</v>
      </c>
      <c r="D119" s="55">
        <f t="shared" si="0"/>
        <v>2.160857957322268E-2</v>
      </c>
      <c r="E119" s="54"/>
    </row>
    <row r="120" spans="1:5" x14ac:dyDescent="0.2">
      <c r="A120" s="52">
        <v>5132</v>
      </c>
      <c r="B120" s="49" t="s">
        <v>315</v>
      </c>
      <c r="C120" s="53">
        <v>373506.2</v>
      </c>
      <c r="D120" s="55">
        <f t="shared" si="0"/>
        <v>1.8364721053532818E-2</v>
      </c>
      <c r="E120" s="54"/>
    </row>
    <row r="121" spans="1:5" x14ac:dyDescent="0.2">
      <c r="A121" s="52">
        <v>5133</v>
      </c>
      <c r="B121" s="49" t="s">
        <v>316</v>
      </c>
      <c r="C121" s="53">
        <v>371586.14</v>
      </c>
      <c r="D121" s="55">
        <f t="shared" si="0"/>
        <v>1.827031467873624E-2</v>
      </c>
      <c r="E121" s="54"/>
    </row>
    <row r="122" spans="1:5" x14ac:dyDescent="0.2">
      <c r="A122" s="52">
        <v>5134</v>
      </c>
      <c r="B122" s="49" t="s">
        <v>317</v>
      </c>
      <c r="C122" s="53">
        <v>532.67999999999995</v>
      </c>
      <c r="D122" s="55">
        <f t="shared" si="0"/>
        <v>2.6191050137309262E-5</v>
      </c>
      <c r="E122" s="54"/>
    </row>
    <row r="123" spans="1:5" x14ac:dyDescent="0.2">
      <c r="A123" s="52">
        <v>5135</v>
      </c>
      <c r="B123" s="49" t="s">
        <v>318</v>
      </c>
      <c r="C123" s="53">
        <v>0</v>
      </c>
      <c r="D123" s="55">
        <f t="shared" si="0"/>
        <v>0</v>
      </c>
      <c r="E123" s="54"/>
    </row>
    <row r="124" spans="1:5" x14ac:dyDescent="0.2">
      <c r="A124" s="52">
        <v>5136</v>
      </c>
      <c r="B124" s="49" t="s">
        <v>319</v>
      </c>
      <c r="C124" s="53">
        <v>0</v>
      </c>
      <c r="D124" s="55">
        <f t="shared" si="0"/>
        <v>0</v>
      </c>
      <c r="E124" s="54"/>
    </row>
    <row r="125" spans="1:5" x14ac:dyDescent="0.2">
      <c r="A125" s="52">
        <v>5137</v>
      </c>
      <c r="B125" s="49" t="s">
        <v>320</v>
      </c>
      <c r="C125" s="53">
        <v>0</v>
      </c>
      <c r="D125" s="55">
        <f t="shared" si="0"/>
        <v>0</v>
      </c>
      <c r="E125" s="54"/>
    </row>
    <row r="126" spans="1:5" x14ac:dyDescent="0.2">
      <c r="A126" s="52">
        <v>5138</v>
      </c>
      <c r="B126" s="49" t="s">
        <v>321</v>
      </c>
      <c r="C126" s="53">
        <v>0</v>
      </c>
      <c r="D126" s="55">
        <f t="shared" si="0"/>
        <v>0</v>
      </c>
      <c r="E126" s="54"/>
    </row>
    <row r="127" spans="1:5" x14ac:dyDescent="0.2">
      <c r="A127" s="52">
        <v>5139</v>
      </c>
      <c r="B127" s="49" t="s">
        <v>322</v>
      </c>
      <c r="C127" s="53">
        <v>0</v>
      </c>
      <c r="D127" s="55">
        <f t="shared" si="0"/>
        <v>0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21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545</v>
      </c>
      <c r="B1" s="110"/>
      <c r="C1" s="110"/>
      <c r="D1" s="25" t="s">
        <v>529</v>
      </c>
      <c r="E1" s="26">
        <v>2024</v>
      </c>
    </row>
    <row r="2" spans="1:5" ht="18.95" customHeight="1" x14ac:dyDescent="0.2">
      <c r="A2" s="110" t="s">
        <v>537</v>
      </c>
      <c r="B2" s="110"/>
      <c r="C2" s="110"/>
      <c r="D2" s="12" t="s">
        <v>534</v>
      </c>
      <c r="E2" s="26" t="str">
        <f>ESF!H2</f>
        <v>TRIMESTRAL</v>
      </c>
    </row>
    <row r="3" spans="1:5" ht="18.95" customHeight="1" x14ac:dyDescent="0.2">
      <c r="A3" s="110" t="s">
        <v>546</v>
      </c>
      <c r="B3" s="110"/>
      <c r="C3" s="110"/>
      <c r="D3" s="12" t="s">
        <v>535</v>
      </c>
      <c r="E3" s="26">
        <v>1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119237632.27</v>
      </c>
    </row>
    <row r="9" spans="1:5" x14ac:dyDescent="0.2">
      <c r="A9" s="31">
        <v>3120</v>
      </c>
      <c r="B9" s="27" t="s">
        <v>403</v>
      </c>
      <c r="C9" s="32">
        <v>52953948.969999999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13115263.619999999</v>
      </c>
    </row>
    <row r="15" spans="1:5" x14ac:dyDescent="0.2">
      <c r="A15" s="31">
        <v>3220</v>
      </c>
      <c r="B15" s="27" t="s">
        <v>407</v>
      </c>
      <c r="C15" s="32">
        <v>-35303081.229999997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-652322.73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-652322.73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  <row r="189" spans="3:3" x14ac:dyDescent="0.2">
      <c r="C189" s="27">
        <v>0</v>
      </c>
    </row>
    <row r="190" spans="3:3" x14ac:dyDescent="0.2">
      <c r="C190" s="27">
        <v>0</v>
      </c>
    </row>
    <row r="191" spans="3:3" x14ac:dyDescent="0.2">
      <c r="C191" s="27">
        <v>0</v>
      </c>
    </row>
    <row r="192" spans="3:3" x14ac:dyDescent="0.2">
      <c r="C192" s="27">
        <v>0</v>
      </c>
    </row>
    <row r="193" spans="3:3" x14ac:dyDescent="0.2">
      <c r="C193" s="27">
        <v>0</v>
      </c>
    </row>
    <row r="194" spans="3:3" x14ac:dyDescent="0.2">
      <c r="C194" s="27">
        <v>0</v>
      </c>
    </row>
    <row r="195" spans="3:3" x14ac:dyDescent="0.2">
      <c r="C195" s="27">
        <v>0</v>
      </c>
    </row>
    <row r="197" spans="3:3" x14ac:dyDescent="0.2">
      <c r="C197" s="27">
        <v>0</v>
      </c>
    </row>
    <row r="198" spans="3:3" x14ac:dyDescent="0.2">
      <c r="C198" s="27">
        <v>0</v>
      </c>
    </row>
    <row r="200" spans="3:3" x14ac:dyDescent="0.2">
      <c r="C200" s="27">
        <v>0</v>
      </c>
    </row>
    <row r="201" spans="3:3" x14ac:dyDescent="0.2">
      <c r="C201" s="27">
        <v>0</v>
      </c>
    </row>
    <row r="202" spans="3:3" x14ac:dyDescent="0.2">
      <c r="C202" s="27">
        <v>0</v>
      </c>
    </row>
    <row r="203" spans="3:3" x14ac:dyDescent="0.2">
      <c r="C203" s="27">
        <v>0</v>
      </c>
    </row>
    <row r="204" spans="3:3" x14ac:dyDescent="0.2">
      <c r="C204" s="27">
        <v>0</v>
      </c>
    </row>
    <row r="206" spans="3:3" x14ac:dyDescent="0.2">
      <c r="C206" s="27">
        <v>0</v>
      </c>
    </row>
    <row r="208" spans="3:3" x14ac:dyDescent="0.2">
      <c r="C208" s="27">
        <v>0</v>
      </c>
    </row>
    <row r="210" spans="3:3" x14ac:dyDescent="0.2">
      <c r="C210" s="27">
        <v>0</v>
      </c>
    </row>
    <row r="211" spans="3:3" x14ac:dyDescent="0.2">
      <c r="C211" s="27">
        <v>0</v>
      </c>
    </row>
    <row r="212" spans="3:3" x14ac:dyDescent="0.2">
      <c r="C212" s="27">
        <v>0</v>
      </c>
    </row>
    <row r="213" spans="3:3" x14ac:dyDescent="0.2">
      <c r="C213" s="27">
        <v>0</v>
      </c>
    </row>
    <row r="214" spans="3:3" x14ac:dyDescent="0.2">
      <c r="C214" s="27">
        <v>0</v>
      </c>
    </row>
    <row r="215" spans="3:3" x14ac:dyDescent="0.2">
      <c r="C215" s="27">
        <v>0</v>
      </c>
    </row>
    <row r="216" spans="3:3" x14ac:dyDescent="0.2">
      <c r="C216" s="27">
        <v>0</v>
      </c>
    </row>
    <row r="217" spans="3:3" x14ac:dyDescent="0.2">
      <c r="C217" s="27">
        <v>0</v>
      </c>
    </row>
    <row r="218" spans="3:3" x14ac:dyDescent="0.2">
      <c r="C218" s="27">
        <v>0.68</v>
      </c>
    </row>
    <row r="221" spans="3:3" x14ac:dyDescent="0.2">
      <c r="C221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545</v>
      </c>
      <c r="B1" s="110"/>
      <c r="C1" s="110"/>
      <c r="D1" s="25" t="s">
        <v>529</v>
      </c>
      <c r="E1" s="26">
        <v>2024</v>
      </c>
    </row>
    <row r="2" spans="1:5" s="33" customFormat="1" ht="18.95" customHeight="1" x14ac:dyDescent="0.25">
      <c r="A2" s="110" t="s">
        <v>538</v>
      </c>
      <c r="B2" s="110"/>
      <c r="C2" s="110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0" t="s">
        <v>546</v>
      </c>
      <c r="B3" s="110"/>
      <c r="C3" s="110"/>
      <c r="D3" s="12" t="s">
        <v>535</v>
      </c>
      <c r="E3" s="26">
        <v>1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46381320.700000003</v>
      </c>
      <c r="D9" s="32">
        <v>40240173.159999996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46381320.700000003</v>
      </c>
      <c r="D15" s="32">
        <f>SUM(D8:D14)</f>
        <v>40240173.159999996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98157471.320000008</v>
      </c>
    </row>
    <row r="21" spans="1:5" x14ac:dyDescent="0.2">
      <c r="A21" s="31">
        <v>1231</v>
      </c>
      <c r="B21" s="27" t="s">
        <v>165</v>
      </c>
      <c r="C21" s="32">
        <v>14916639.51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59917231.060000002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23323600.75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78830488.680000007</v>
      </c>
    </row>
    <row r="29" spans="1:5" x14ac:dyDescent="0.2">
      <c r="A29" s="31">
        <v>1241</v>
      </c>
      <c r="B29" s="27" t="s">
        <v>173</v>
      </c>
      <c r="C29" s="32">
        <v>35804762.130000003</v>
      </c>
    </row>
    <row r="30" spans="1:5" x14ac:dyDescent="0.2">
      <c r="A30" s="31">
        <v>1242</v>
      </c>
      <c r="B30" s="27" t="s">
        <v>174</v>
      </c>
      <c r="C30" s="32">
        <v>2513766.0099999998</v>
      </c>
    </row>
    <row r="31" spans="1:5" x14ac:dyDescent="0.2">
      <c r="A31" s="31">
        <v>1243</v>
      </c>
      <c r="B31" s="27" t="s">
        <v>175</v>
      </c>
      <c r="C31" s="32">
        <v>1274808.42</v>
      </c>
    </row>
    <row r="32" spans="1:5" x14ac:dyDescent="0.2">
      <c r="A32" s="31">
        <v>1244</v>
      </c>
      <c r="B32" s="27" t="s">
        <v>176</v>
      </c>
      <c r="C32" s="32">
        <v>10376403.710000001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28275758.52</v>
      </c>
    </row>
    <row r="35" spans="1:5" x14ac:dyDescent="0.2">
      <c r="A35" s="31">
        <v>1247</v>
      </c>
      <c r="B35" s="27" t="s">
        <v>179</v>
      </c>
      <c r="C35" s="32">
        <v>584989.89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4619980.5100000007</v>
      </c>
      <c r="D46" s="32">
        <f>D47+D56+D59+D65+D67+D69</f>
        <v>0.68</v>
      </c>
    </row>
    <row r="47" spans="1:5" x14ac:dyDescent="0.2">
      <c r="A47" s="31">
        <v>5510</v>
      </c>
      <c r="B47" s="27" t="s">
        <v>375</v>
      </c>
      <c r="C47" s="32">
        <f>SUM(C48:C55)</f>
        <v>2998657.0500000003</v>
      </c>
      <c r="D47" s="32">
        <f>SUM(D48:D55)</f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6380.49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2971382.35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20894.21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1621307.85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1621307.85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15.61</v>
      </c>
      <c r="D69" s="32">
        <f>SUM(D70:D77)</f>
        <v>0.68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15.61</v>
      </c>
      <c r="D77" s="32">
        <v>0.68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D79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f>D80</f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53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545</v>
      </c>
      <c r="B1" s="112"/>
      <c r="C1" s="113"/>
    </row>
    <row r="2" spans="1:3" s="35" customFormat="1" ht="18" customHeight="1" x14ac:dyDescent="0.25">
      <c r="A2" s="114" t="s">
        <v>35</v>
      </c>
      <c r="B2" s="115"/>
      <c r="C2" s="116"/>
    </row>
    <row r="3" spans="1:3" s="35" customFormat="1" ht="18" customHeight="1" x14ac:dyDescent="0.25">
      <c r="A3" s="114" t="s">
        <v>546</v>
      </c>
      <c r="B3" s="115"/>
      <c r="C3" s="116"/>
    </row>
    <row r="4" spans="1:3" s="38" customFormat="1" ht="18" customHeight="1" x14ac:dyDescent="0.2">
      <c r="A4" s="117" t="s">
        <v>539</v>
      </c>
      <c r="B4" s="118"/>
      <c r="C4" s="119"/>
    </row>
    <row r="5" spans="1:3" s="36" customFormat="1" x14ac:dyDescent="0.2">
      <c r="A5" s="56" t="s">
        <v>457</v>
      </c>
      <c r="B5" s="56"/>
      <c r="C5" s="57">
        <v>34691677.189999998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246574.98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246574.98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34938252.169999994</v>
      </c>
    </row>
    <row r="123" spans="3:3" x14ac:dyDescent="0.2">
      <c r="C123" s="37">
        <v>619982.81000000006</v>
      </c>
    </row>
    <row r="124" spans="3:3" x14ac:dyDescent="0.2">
      <c r="C124" s="37">
        <v>0</v>
      </c>
    </row>
    <row r="125" spans="3:3" x14ac:dyDescent="0.2">
      <c r="C125" s="37">
        <v>25384.37</v>
      </c>
    </row>
    <row r="126" spans="3:3" x14ac:dyDescent="0.2">
      <c r="C126" s="37">
        <v>9612.7999999999993</v>
      </c>
    </row>
    <row r="127" spans="3:3" x14ac:dyDescent="0.2">
      <c r="C127" s="37">
        <v>462086.15</v>
      </c>
    </row>
    <row r="130" spans="3:3" x14ac:dyDescent="0.2">
      <c r="C130" s="37">
        <v>0</v>
      </c>
    </row>
    <row r="131" spans="3:3" x14ac:dyDescent="0.2">
      <c r="C131" s="37">
        <v>0</v>
      </c>
    </row>
    <row r="133" spans="3:3" x14ac:dyDescent="0.2">
      <c r="C133" s="37">
        <v>0</v>
      </c>
    </row>
    <row r="134" spans="3:3" x14ac:dyDescent="0.2">
      <c r="C134" s="37">
        <v>0</v>
      </c>
    </row>
    <row r="136" spans="3:3" x14ac:dyDescent="0.2">
      <c r="C136" s="37">
        <v>0</v>
      </c>
    </row>
    <row r="137" spans="3:3" x14ac:dyDescent="0.2">
      <c r="C137" s="37">
        <v>0</v>
      </c>
    </row>
    <row r="139" spans="3:3" x14ac:dyDescent="0.2">
      <c r="C139" s="37">
        <v>0</v>
      </c>
    </row>
    <row r="140" spans="3:3" x14ac:dyDescent="0.2">
      <c r="C140" s="37">
        <v>121102.25</v>
      </c>
    </row>
    <row r="141" spans="3:3" x14ac:dyDescent="0.2">
      <c r="C141" s="37">
        <v>0</v>
      </c>
    </row>
    <row r="142" spans="3:3" x14ac:dyDescent="0.2">
      <c r="C142" s="37">
        <v>0</v>
      </c>
    </row>
    <row r="144" spans="3:3" x14ac:dyDescent="0.2">
      <c r="C144" s="37">
        <v>0</v>
      </c>
    </row>
    <row r="145" spans="3:3" x14ac:dyDescent="0.2">
      <c r="C145" s="37">
        <v>0</v>
      </c>
    </row>
    <row r="146" spans="3:3" x14ac:dyDescent="0.2">
      <c r="C146" s="37">
        <v>0</v>
      </c>
    </row>
    <row r="148" spans="3:3" x14ac:dyDescent="0.2">
      <c r="C148" s="37">
        <v>0</v>
      </c>
    </row>
    <row r="149" spans="3:3" x14ac:dyDescent="0.2">
      <c r="C149" s="37">
        <v>0</v>
      </c>
    </row>
    <row r="151" spans="3:3" x14ac:dyDescent="0.2">
      <c r="C151" s="37">
        <v>0</v>
      </c>
    </row>
    <row r="153" spans="3:3" x14ac:dyDescent="0.2">
      <c r="C153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545</v>
      </c>
      <c r="B1" s="121"/>
      <c r="C1" s="122"/>
    </row>
    <row r="2" spans="1:3" s="39" customFormat="1" ht="18.95" customHeight="1" x14ac:dyDescent="0.25">
      <c r="A2" s="123" t="s">
        <v>36</v>
      </c>
      <c r="B2" s="124"/>
      <c r="C2" s="125"/>
    </row>
    <row r="3" spans="1:3" s="39" customFormat="1" ht="18.95" customHeight="1" x14ac:dyDescent="0.25">
      <c r="A3" s="123" t="s">
        <v>546</v>
      </c>
      <c r="B3" s="124"/>
      <c r="C3" s="125"/>
    </row>
    <row r="4" spans="1:3" s="40" customFormat="1" x14ac:dyDescent="0.2">
      <c r="A4" s="117" t="s">
        <v>539</v>
      </c>
      <c r="B4" s="118"/>
      <c r="C4" s="119"/>
    </row>
    <row r="5" spans="1:3" x14ac:dyDescent="0.2">
      <c r="A5" s="87" t="s">
        <v>470</v>
      </c>
      <c r="B5" s="56"/>
      <c r="C5" s="80">
        <v>22565023.399999999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954116.38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769600</v>
      </c>
    </row>
    <row r="11" spans="1:3" x14ac:dyDescent="0.2">
      <c r="A11" s="96">
        <v>2.4</v>
      </c>
      <c r="B11" s="79" t="s">
        <v>174</v>
      </c>
      <c r="C11" s="89">
        <v>115000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69516.38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0.68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0.68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21610907.699999999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2"/>
  <sheetViews>
    <sheetView tabSelected="1" topLeftCell="A25" workbookViewId="0">
      <selection activeCell="B62" sqref="B6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545</v>
      </c>
      <c r="B1" s="126"/>
      <c r="C1" s="126"/>
      <c r="D1" s="126"/>
      <c r="E1" s="126"/>
      <c r="F1" s="126"/>
      <c r="G1" s="25" t="s">
        <v>529</v>
      </c>
      <c r="H1" s="26">
        <v>2024</v>
      </c>
    </row>
    <row r="2" spans="1:10" ht="18.95" customHeight="1" x14ac:dyDescent="0.2">
      <c r="A2" s="110" t="s">
        <v>540</v>
      </c>
      <c r="B2" s="126"/>
      <c r="C2" s="126"/>
      <c r="D2" s="126"/>
      <c r="E2" s="126"/>
      <c r="F2" s="126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7" t="s">
        <v>546</v>
      </c>
      <c r="B3" s="128"/>
      <c r="C3" s="128"/>
      <c r="D3" s="128"/>
      <c r="E3" s="128"/>
      <c r="F3" s="128"/>
      <c r="G3" s="12" t="s">
        <v>535</v>
      </c>
      <c r="H3" s="26">
        <v>1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541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542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543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544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2" customFormat="1" x14ac:dyDescent="0.2">
      <c r="A39" s="41">
        <v>8000</v>
      </c>
      <c r="B39" s="42" t="s">
        <v>62</v>
      </c>
    </row>
    <row r="40" spans="1:6" x14ac:dyDescent="0.2">
      <c r="A40" s="27">
        <v>8110</v>
      </c>
      <c r="B40" s="27" t="s">
        <v>61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8120</v>
      </c>
      <c r="B41" s="27" t="s">
        <v>60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8130</v>
      </c>
      <c r="B42" s="27" t="s">
        <v>59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8140</v>
      </c>
      <c r="B43" s="27" t="s">
        <v>58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8150</v>
      </c>
      <c r="B44" s="27" t="s">
        <v>57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8210</v>
      </c>
      <c r="B45" s="27" t="s">
        <v>56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8220</v>
      </c>
      <c r="B46" s="27" t="s">
        <v>55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8230</v>
      </c>
      <c r="B47" s="27" t="s">
        <v>54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8240</v>
      </c>
      <c r="B48" s="27" t="s">
        <v>53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8250</v>
      </c>
      <c r="B49" s="27" t="s">
        <v>52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0" spans="1:6" x14ac:dyDescent="0.2">
      <c r="A50" s="27">
        <v>8260</v>
      </c>
      <c r="B50" s="27" t="s">
        <v>51</v>
      </c>
      <c r="C50" s="32">
        <v>0</v>
      </c>
      <c r="D50" s="32">
        <v>0</v>
      </c>
      <c r="E50" s="32">
        <v>0</v>
      </c>
      <c r="F50" s="32">
        <f t="shared" si="0"/>
        <v>0</v>
      </c>
    </row>
    <row r="51" spans="1:6" x14ac:dyDescent="0.2">
      <c r="A51" s="27">
        <v>8270</v>
      </c>
      <c r="B51" s="27" t="s">
        <v>50</v>
      </c>
      <c r="C51" s="32">
        <v>0</v>
      </c>
      <c r="D51" s="32">
        <v>0</v>
      </c>
      <c r="E51" s="32">
        <v>0</v>
      </c>
      <c r="F51" s="32">
        <f t="shared" si="0"/>
        <v>0</v>
      </c>
    </row>
    <row r="52" spans="1:6" x14ac:dyDescent="0.2">
      <c r="B52" s="104" t="s">
        <v>547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2024-04-15T18:42:48Z</cp:lastPrinted>
  <dcterms:created xsi:type="dcterms:W3CDTF">2012-12-11T20:36:24Z</dcterms:created>
  <dcterms:modified xsi:type="dcterms:W3CDTF">2024-04-15T18:47:59Z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