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348540F7-34C8-435B-8A98-7E79DE9F8AD8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<sst xmlns="http://schemas.openxmlformats.org/spreadsheetml/2006/main" count="32" uniqueCount="32">
  <si>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</si>
  <si>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</si>
  <si>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</si>
  <si>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</si>
  <si>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</si>
  <si>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</si>
  <si>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</si>
  <si>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</si>
  <si>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</si>
  <si>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</si>
  <si>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</si>
  <si>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</si>
  <si>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</si>
  <si>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</si>
  <si>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</si>
  <si>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</si>
  <si>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</si>
  <si>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</si>
  <si>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</si>
  <si>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</si>
  <si>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</si>
  <si>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</si>
  <si>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</si>
  <si>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</si>
  <si>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</si>
  <si>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</si>
  <si>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TECNOLOGICA DEL NORTE DE GUANAJUATO
Estado Analítico del Activo
Del 1 de Enero al 31 de Marzo de 2024</t>
  </si>
  <si>
    <t>M. en C. Andrés Salvador Casillas Barajas</t>
  </si>
  <si>
    <t xml:space="preserve">Encargado de la Rectoría de la Universidad Tecnológica del Norte de Guanajuato  </t>
  </si>
  <si>
    <t>MAE. Loth Mariano Pérez Camacho</t>
  </si>
  <si>
    <t>Encargado de la Dirección de Administración y Finanzas de la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</si>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</sst>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zoomScaleNormal="100" workbookViewId="0">
      <selection activeCell="G35" sqref="G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151247272.03</v>
      </c>
      <c r="D4" s="13">
        <f>SUM(D6+D15)</f>
        <v>149284751.97</v>
      </c>
      <c r="E4" s="13">
        <f>SUM(E6+E15)</f>
        <v>140873739.31</v>
      </c>
      <c r="F4" s="13">
        <f>SUM(F6+F15)</f>
        <v>159658284.69</v>
      </c>
      <c r="G4" s="13">
        <f>SUM(G6+G15)</f>
        <v>8411012.6599999927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41782466.129999995</v>
      </c>
      <c r="D6" s="13">
        <f>SUM(D7:D13)</f>
        <v>148330635.59</v>
      </c>
      <c r="E6" s="13">
        <f>SUM(E7:E13)</f>
        <v>140396681.12</v>
      </c>
      <c r="F6" s="13">
        <f>SUM(F7:F13)</f>
        <v>49716420.599999994</v>
      </c>
      <c r="G6" s="13">
        <f>SUM(G7:G13)</f>
        <v>7933954.4699999951</v>
      </c>
    </row>
    <row r="7" spans="1:7" x14ac:dyDescent="0.2">
      <c r="A7" s="3">
        <v>1110</v>
      </c>
      <c r="B7" s="7" t="s">
        <v>9</v>
      </c>
      <c r="C7" s="18">
        <v>40240173.159999996</v>
      </c>
      <c r="D7" s="18">
        <v>66734119.390000001</v>
      </c>
      <c r="E7" s="18">
        <v>60592971.850000001</v>
      </c>
      <c r="F7" s="18">
        <f>C7+D7-E7</f>
        <v>46381320.699999996</v>
      </c>
      <c r="G7" s="18">
        <f t="shared" ref="G7:G13" si="0">F7-C7</f>
        <v>6141147.5399999991</v>
      </c>
    </row>
    <row r="8" spans="1:7" x14ac:dyDescent="0.2">
      <c r="A8" s="3">
        <v>1120</v>
      </c>
      <c r="B8" s="7" t="s">
        <v>10</v>
      </c>
      <c r="C8" s="18">
        <v>1505742.97</v>
      </c>
      <c r="D8" s="18">
        <v>77138143.849999994</v>
      </c>
      <c r="E8" s="18">
        <v>77081086.159999996</v>
      </c>
      <c r="F8" s="18">
        <f t="shared" ref="F8:F13" si="1">C8+D8-E8</f>
        <v>1562800.6599999964</v>
      </c>
      <c r="G8" s="18">
        <f t="shared" si="0"/>
        <v>57057.689999996452</v>
      </c>
    </row>
    <row r="9" spans="1:7" x14ac:dyDescent="0.2">
      <c r="A9" s="3">
        <v>1130</v>
      </c>
      <c r="B9" s="7" t="s">
        <v>11</v>
      </c>
      <c r="C9" s="18">
        <v>0</v>
      </c>
      <c r="D9" s="18">
        <v>4458372.3499999996</v>
      </c>
      <c r="E9" s="18">
        <v>2722623.11</v>
      </c>
      <c r="F9" s="18">
        <f t="shared" si="1"/>
        <v>1735749.2399999998</v>
      </c>
      <c r="G9" s="18">
        <f t="shared" si="0"/>
        <v>1735749.2399999998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36550</v>
      </c>
      <c r="D13" s="18">
        <v>0</v>
      </c>
      <c r="E13" s="18">
        <v>0</v>
      </c>
      <c r="F13" s="18">
        <f t="shared" si="1"/>
        <v>36550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109464805.90000001</v>
      </c>
      <c r="D15" s="13">
        <f>SUM(D16:D24)</f>
        <v>954116.38</v>
      </c>
      <c r="E15" s="13">
        <f>SUM(E16:E24)</f>
        <v>477058.19</v>
      </c>
      <c r="F15" s="13">
        <f>SUM(F16:F24)</f>
        <v>109941864.09</v>
      </c>
      <c r="G15" s="13">
        <f>SUM(G16:G24)</f>
        <v>477058.18999999762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500000</v>
      </c>
      <c r="D17" s="19">
        <v>0</v>
      </c>
      <c r="E17" s="19">
        <v>0</v>
      </c>
      <c r="F17" s="19">
        <f t="shared" ref="F17:F24" si="3">C17+D17-E17</f>
        <v>500000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98157471.319999993</v>
      </c>
      <c r="D18" s="19">
        <v>0</v>
      </c>
      <c r="E18" s="19">
        <v>0</v>
      </c>
      <c r="F18" s="19">
        <f t="shared" si="3"/>
        <v>98157471.319999993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78353430.489999995</v>
      </c>
      <c r="D19" s="18">
        <v>954116.38</v>
      </c>
      <c r="E19" s="18">
        <v>477058.19</v>
      </c>
      <c r="F19" s="18">
        <f t="shared" si="3"/>
        <v>78830488.679999992</v>
      </c>
      <c r="G19" s="18">
        <f t="shared" si="2"/>
        <v>477058.18999999762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-67546095.909999996</v>
      </c>
      <c r="D21" s="18">
        <v>0</v>
      </c>
      <c r="E21" s="18">
        <v>0</v>
      </c>
      <c r="F21" s="18">
        <f t="shared" si="3"/>
        <v>-67546095.909999996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4" t="s">
        <v>25</v>
      </c>
      <c r="C26" s="24"/>
      <c r="D26" s="24"/>
      <c r="E26" s="24"/>
      <c r="F26" s="24"/>
      <c r="G26" s="24"/>
    </row>
    <row r="33" spans="2:6" x14ac:dyDescent="0.2">
      <c r="B33" s="20" t="s">
        <v>27</v>
      </c>
      <c r="D33" s="25" t="s">
        <v>29</v>
      </c>
      <c r="E33" s="25"/>
      <c r="F33" s="25"/>
    </row>
    <row r="34" spans="2:6" x14ac:dyDescent="0.2">
      <c r="B34" s="20" t="s">
        <v>28</v>
      </c>
      <c r="D34" s="25" t="s">
        <v>30</v>
      </c>
      <c r="E34" s="25"/>
      <c r="F34" s="25"/>
    </row>
    <row r="35" spans="2:6" x14ac:dyDescent="0.2">
      <c r="B35" s="20"/>
      <c r="D35" s="25" t="s">
        <v>31</v>
      </c>
      <c r="E35" s="25"/>
      <c r="F35" s="25"/>
    </row>
  </sheetData>
  <sheetProtection formatCells="0" formatColumns="0" formatRows="0" autoFilter="0"/>
  <mergeCells count="5">
    <mergeCell ref="A1:G1"/>
    <mergeCell ref="B26:G26"/>
    <mergeCell ref="D33:F33"/>
    <mergeCell ref="D34:F34"/>
    <mergeCell ref="D35:F35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2018-03-08T18:40:55Z</cp:lastPrinted>
  <dcterms:created xsi:type="dcterms:W3CDTF">2014-02-09T04:04:15Z</dcterms:created>
  <dcterms:modified xsi:type="dcterms:W3CDTF">2024-04-15T18:16:50Z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