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4\EGRESO\"/>
    </mc:Choice>
  </mc:AlternateContent>
  <xr:revisionPtr revIDLastSave="0" documentId="13_ncr:1_{424038EA-791E-4130-A276-4F0337105750}" xr6:coauthVersionLast="36" xr6:coauthVersionMax="36" xr10:uidLastSave="{00000000-0000-0000-0000-000000000000}"/>
  <bookViews>
    <workbookView xWindow="360" yWindow="330" windowWidth="18675" windowHeight="11010" xr2:uid="{00000000-000D-0000-FFFF-FFFF00000000}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E20" i="1" l="1"/>
  <c r="E11" i="1" s="1"/>
  <c r="F20" i="1"/>
  <c r="G20" i="1"/>
  <c r="H20" i="1"/>
  <c r="I20" i="1"/>
  <c r="J20" i="1"/>
  <c r="K20" i="1"/>
  <c r="L20" i="1"/>
  <c r="M20" i="1"/>
  <c r="N20" i="1"/>
  <c r="O20" i="1"/>
  <c r="P20" i="1"/>
  <c r="E12" i="1"/>
  <c r="F12" i="1"/>
  <c r="G12" i="1"/>
  <c r="H12" i="1"/>
  <c r="I12" i="1"/>
  <c r="J12" i="1"/>
  <c r="K12" i="1"/>
  <c r="L12" i="1"/>
  <c r="M12" i="1"/>
  <c r="N12" i="1"/>
  <c r="O12" i="1"/>
  <c r="P12" i="1"/>
  <c r="D12" i="1" l="1"/>
  <c r="D83" i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E72" i="1"/>
  <c r="D71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6" i="1"/>
  <c r="D55" i="1"/>
  <c r="D54" i="1"/>
  <c r="D53" i="1"/>
  <c r="D52" i="1"/>
  <c r="D51" i="1"/>
  <c r="P50" i="1"/>
  <c r="O50" i="1"/>
  <c r="N50" i="1"/>
  <c r="M50" i="1"/>
  <c r="L50" i="1"/>
  <c r="K50" i="1"/>
  <c r="J50" i="1"/>
  <c r="I50" i="1"/>
  <c r="H50" i="1"/>
  <c r="G50" i="1"/>
  <c r="F50" i="1"/>
  <c r="E50" i="1"/>
  <c r="D49" i="1"/>
  <c r="D48" i="1"/>
  <c r="D47" i="1"/>
  <c r="D46" i="1"/>
  <c r="D45" i="1"/>
  <c r="D44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D39" i="1"/>
  <c r="D38" i="1"/>
  <c r="D37" i="1"/>
  <c r="D36" i="1"/>
  <c r="D35" i="1"/>
  <c r="D34" i="1"/>
  <c r="D33" i="1"/>
  <c r="D32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20" i="1" l="1"/>
  <c r="D76" i="1"/>
  <c r="D72" i="1"/>
  <c r="D40" i="1"/>
  <c r="D64" i="1"/>
  <c r="D50" i="1"/>
  <c r="D31" i="1"/>
  <c r="P30" i="1"/>
  <c r="P11" i="1" s="1"/>
  <c r="K30" i="1"/>
  <c r="K11" i="1" s="1"/>
  <c r="F30" i="1"/>
  <c r="F11" i="1" s="1"/>
  <c r="I30" i="1"/>
  <c r="I11" i="1" s="1"/>
  <c r="O30" i="1"/>
  <c r="O11" i="1" s="1"/>
  <c r="J30" i="1"/>
  <c r="J11" i="1" s="1"/>
  <c r="H30" i="1"/>
  <c r="H11" i="1" s="1"/>
  <c r="N30" i="1"/>
  <c r="N11" i="1" s="1"/>
  <c r="E30" i="1"/>
  <c r="M30" i="1"/>
  <c r="M11" i="1" s="1"/>
  <c r="L30" i="1"/>
  <c r="L11" i="1" s="1"/>
  <c r="G30" i="1"/>
  <c r="G11" i="1" s="1"/>
  <c r="D11" i="1" l="1"/>
  <c r="D30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<sst xmlns="http://schemas.openxmlformats.org/spreadsheetml/2006/main" count="91" uniqueCount="91">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</sst>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83"/>
  <sheetViews>
    <sheetView showGridLines="0" tabSelected="1" zoomScale="115" zoomScaleNormal="115" workbookViewId="0"/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SUM(E11:P11)</f>
        <v>66020783.999999985</v>
      </c>
      <c r="E11" s="8">
        <f>E12+E20+E30+E40+E50+E60+E72+E76+E64</f>
        <v>3435630.3600000003</v>
      </c>
      <c r="F11" s="8">
        <f t="shared" ref="F11:P11" si="0">F12+F20+F30+F40+F50+F60+F72+F76+F64</f>
        <v>6228523.8399999999</v>
      </c>
      <c r="G11" s="8">
        <f t="shared" si="0"/>
        <v>4875940.0000000009</v>
      </c>
      <c r="H11" s="8">
        <f t="shared" si="0"/>
        <v>5099577.5999999996</v>
      </c>
      <c r="I11" s="8">
        <f t="shared" si="0"/>
        <v>4596994.53</v>
      </c>
      <c r="J11" s="8">
        <f t="shared" si="0"/>
        <v>6082304.7200000007</v>
      </c>
      <c r="K11" s="8">
        <f t="shared" si="0"/>
        <v>4991399.82</v>
      </c>
      <c r="L11" s="8">
        <f t="shared" si="0"/>
        <v>5763568.9300000006</v>
      </c>
      <c r="M11" s="8">
        <f t="shared" si="0"/>
        <v>6417983.0499999998</v>
      </c>
      <c r="N11" s="8">
        <f t="shared" si="0"/>
        <v>5323908.0199999996</v>
      </c>
      <c r="O11" s="8">
        <f t="shared" si="0"/>
        <v>5867756.2600000007</v>
      </c>
      <c r="P11" s="8">
        <f t="shared" si="0"/>
        <v>7337196.8699999992</v>
      </c>
    </row>
    <row r="12" spans="1:16" x14ac:dyDescent="0.2">
      <c r="B12" s="15" t="s">
        <v>14</v>
      </c>
      <c r="C12" s="15"/>
      <c r="D12" s="9">
        <f>SUM(E12:P12)</f>
        <v>47707821.180000007</v>
      </c>
      <c r="E12" s="9">
        <f>SUM(E13:E19)</f>
        <v>2945092.1100000003</v>
      </c>
      <c r="F12" s="9">
        <f t="shared" ref="F12:P12" si="1">SUM(F13:F19)</f>
        <v>5454457.0999999996</v>
      </c>
      <c r="G12" s="9">
        <f t="shared" si="1"/>
        <v>3985152.0600000005</v>
      </c>
      <c r="H12" s="9">
        <f t="shared" si="1"/>
        <v>3946904.8899999997</v>
      </c>
      <c r="I12" s="9">
        <f t="shared" si="1"/>
        <v>2965685.2</v>
      </c>
      <c r="J12" s="9">
        <f t="shared" si="1"/>
        <v>3812271.0300000003</v>
      </c>
      <c r="K12" s="9">
        <f t="shared" si="1"/>
        <v>3395799.99</v>
      </c>
      <c r="L12" s="9">
        <f t="shared" si="1"/>
        <v>3632403.95</v>
      </c>
      <c r="M12" s="9">
        <f t="shared" si="1"/>
        <v>3851122.37</v>
      </c>
      <c r="N12" s="9">
        <f t="shared" si="1"/>
        <v>3427134.8200000003</v>
      </c>
      <c r="O12" s="9">
        <f t="shared" si="1"/>
        <v>4163942.9900000007</v>
      </c>
      <c r="P12" s="9">
        <f t="shared" si="1"/>
        <v>6127854.6699999999</v>
      </c>
    </row>
    <row r="13" spans="1:16" x14ac:dyDescent="0.2">
      <c r="B13" s="10"/>
      <c r="C13" s="11" t="s">
        <v>15</v>
      </c>
      <c r="D13" s="9">
        <f>SUM(E13:P13)</f>
        <v>8955111.3899999987</v>
      </c>
      <c r="E13" s="9">
        <v>700612.51</v>
      </c>
      <c r="F13" s="9">
        <v>700612.64</v>
      </c>
      <c r="G13" s="9">
        <v>700612.64</v>
      </c>
      <c r="H13" s="9">
        <v>700612.64</v>
      </c>
      <c r="I13" s="9">
        <v>700612.64</v>
      </c>
      <c r="J13" s="9">
        <v>838443.39</v>
      </c>
      <c r="K13" s="9">
        <v>728637.13</v>
      </c>
      <c r="L13" s="9">
        <v>728637.13</v>
      </c>
      <c r="M13" s="9">
        <v>728637.13</v>
      </c>
      <c r="N13" s="9">
        <v>728637.13</v>
      </c>
      <c r="O13" s="9">
        <v>728637.13</v>
      </c>
      <c r="P13" s="9">
        <v>970419.28</v>
      </c>
    </row>
    <row r="14" spans="1:16" x14ac:dyDescent="0.2">
      <c r="B14" s="10"/>
      <c r="C14" s="11" t="s">
        <v>16</v>
      </c>
      <c r="D14" s="9">
        <f>SUM(E14:P14)</f>
        <v>13022342.630000001</v>
      </c>
      <c r="E14" s="9">
        <v>1049998.6099999999</v>
      </c>
      <c r="F14" s="9">
        <v>1115410.8400000001</v>
      </c>
      <c r="G14" s="9">
        <v>1120410.8400000001</v>
      </c>
      <c r="H14" s="9">
        <v>1307214.4099999999</v>
      </c>
      <c r="I14" s="9">
        <v>950865.05</v>
      </c>
      <c r="J14" s="9">
        <v>1106309.8500000001</v>
      </c>
      <c r="K14" s="9">
        <v>972181.20000000007</v>
      </c>
      <c r="L14" s="9">
        <v>966722.7</v>
      </c>
      <c r="M14" s="9">
        <v>1060446.3600000001</v>
      </c>
      <c r="N14" s="9">
        <v>1071933.74</v>
      </c>
      <c r="O14" s="9">
        <v>1085631.1300000001</v>
      </c>
      <c r="P14" s="9">
        <v>1215217.8999999999</v>
      </c>
    </row>
    <row r="15" spans="1:16" x14ac:dyDescent="0.2">
      <c r="B15" s="10"/>
      <c r="C15" s="11" t="s">
        <v>17</v>
      </c>
      <c r="D15" s="9">
        <f t="shared" ref="D15:D78" si="2">SUM(E15:P15)</f>
        <v>5072480.46</v>
      </c>
      <c r="E15" s="9">
        <v>26448.6</v>
      </c>
      <c r="F15" s="9">
        <v>55004.85</v>
      </c>
      <c r="G15" s="9">
        <v>9707.85</v>
      </c>
      <c r="H15" s="9">
        <v>558790.42000000004</v>
      </c>
      <c r="I15" s="9">
        <v>43620.75</v>
      </c>
      <c r="J15" s="9">
        <v>41643.68</v>
      </c>
      <c r="K15" s="9">
        <v>446008.6</v>
      </c>
      <c r="L15" s="9">
        <v>489011.37</v>
      </c>
      <c r="M15" s="9">
        <v>124014.39999999999</v>
      </c>
      <c r="N15" s="9">
        <v>9707.07</v>
      </c>
      <c r="O15" s="9">
        <v>958706.3</v>
      </c>
      <c r="P15" s="9">
        <v>2309816.5699999998</v>
      </c>
    </row>
    <row r="16" spans="1:16" x14ac:dyDescent="0.2">
      <c r="B16" s="10"/>
      <c r="C16" s="11" t="s">
        <v>18</v>
      </c>
      <c r="D16" s="9">
        <f t="shared" si="2"/>
        <v>8414843.9000000004</v>
      </c>
      <c r="E16" s="9">
        <v>276941.25</v>
      </c>
      <c r="F16" s="9">
        <v>1884942.6699999997</v>
      </c>
      <c r="G16" s="9">
        <v>1109554.28</v>
      </c>
      <c r="H16" s="9">
        <v>482724.73</v>
      </c>
      <c r="I16" s="9">
        <v>362605.94</v>
      </c>
      <c r="J16" s="9">
        <v>807550.86999999988</v>
      </c>
      <c r="K16" s="9">
        <v>343156.76</v>
      </c>
      <c r="L16" s="9">
        <v>496948.94</v>
      </c>
      <c r="M16" s="9">
        <v>994499.7</v>
      </c>
      <c r="N16" s="9">
        <v>672104.8</v>
      </c>
      <c r="O16" s="9">
        <v>446216.35</v>
      </c>
      <c r="P16" s="9">
        <v>537597.61</v>
      </c>
    </row>
    <row r="17" spans="2:16" x14ac:dyDescent="0.2">
      <c r="B17" s="10"/>
      <c r="C17" s="11" t="s">
        <v>19</v>
      </c>
      <c r="D17" s="9">
        <f t="shared" si="2"/>
        <v>11435042.800000001</v>
      </c>
      <c r="E17" s="9">
        <v>891091.14000000013</v>
      </c>
      <c r="F17" s="9">
        <v>890486.10000000009</v>
      </c>
      <c r="G17" s="9">
        <v>1044866.4500000001</v>
      </c>
      <c r="H17" s="9">
        <v>897562.69000000006</v>
      </c>
      <c r="I17" s="9">
        <v>907980.82000000007</v>
      </c>
      <c r="J17" s="9">
        <v>1018323.24</v>
      </c>
      <c r="K17" s="9">
        <v>905816.3</v>
      </c>
      <c r="L17" s="9">
        <v>951083.81</v>
      </c>
      <c r="M17" s="9">
        <v>943524.78</v>
      </c>
      <c r="N17" s="9">
        <v>944752.08000000007</v>
      </c>
      <c r="O17" s="9">
        <v>944752.08000000007</v>
      </c>
      <c r="P17" s="9">
        <v>1094803.31</v>
      </c>
    </row>
    <row r="18" spans="2:16" x14ac:dyDescent="0.2">
      <c r="B18" s="10"/>
      <c r="C18" s="11" t="s">
        <v>20</v>
      </c>
      <c r="D18" s="9">
        <f t="shared" si="2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2:16" x14ac:dyDescent="0.2">
      <c r="B19" s="10"/>
      <c r="C19" s="11" t="s">
        <v>21</v>
      </c>
      <c r="D19" s="9">
        <f t="shared" si="2"/>
        <v>808000</v>
      </c>
      <c r="E19" s="9">
        <v>0</v>
      </c>
      <c r="F19" s="9">
        <v>808000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2:16" x14ac:dyDescent="0.2">
      <c r="B20" s="15" t="s">
        <v>22</v>
      </c>
      <c r="C20" s="15"/>
      <c r="D20" s="9">
        <f>SUM(D21:D29)</f>
        <v>1944499.3499999999</v>
      </c>
      <c r="E20" s="9">
        <f t="shared" ref="E20:P20" si="3">SUM(E21:E29)</f>
        <v>45833.33</v>
      </c>
      <c r="F20" s="9">
        <f t="shared" si="3"/>
        <v>85253.11</v>
      </c>
      <c r="G20" s="9">
        <f t="shared" si="3"/>
        <v>124898.75000000001</v>
      </c>
      <c r="H20" s="9">
        <f t="shared" si="3"/>
        <v>119420.04000000001</v>
      </c>
      <c r="I20" s="9">
        <f t="shared" si="3"/>
        <v>262510.95</v>
      </c>
      <c r="J20" s="9">
        <f t="shared" si="3"/>
        <v>114296.46</v>
      </c>
      <c r="K20" s="9">
        <f t="shared" si="3"/>
        <v>190866.99999999997</v>
      </c>
      <c r="L20" s="9">
        <f t="shared" si="3"/>
        <v>192086.02</v>
      </c>
      <c r="M20" s="9">
        <f t="shared" si="3"/>
        <v>262001.56999999998</v>
      </c>
      <c r="N20" s="9">
        <f t="shared" si="3"/>
        <v>163276.5</v>
      </c>
      <c r="O20" s="9">
        <f t="shared" si="3"/>
        <v>323901.15000000002</v>
      </c>
      <c r="P20" s="9">
        <f t="shared" si="3"/>
        <v>60154.470000000008</v>
      </c>
    </row>
    <row r="21" spans="2:16" x14ac:dyDescent="0.2">
      <c r="B21" s="10"/>
      <c r="C21" s="11" t="s">
        <v>23</v>
      </c>
      <c r="D21" s="9">
        <f t="shared" si="2"/>
        <v>699395.90000000014</v>
      </c>
      <c r="E21" s="9">
        <v>0</v>
      </c>
      <c r="F21" s="9">
        <v>3828</v>
      </c>
      <c r="G21" s="9">
        <v>35780.07</v>
      </c>
      <c r="H21" s="9">
        <v>4382.8999999999996</v>
      </c>
      <c r="I21" s="9">
        <v>75700</v>
      </c>
      <c r="J21" s="9">
        <v>40355.040000000001</v>
      </c>
      <c r="K21" s="9">
        <v>123081.45</v>
      </c>
      <c r="L21" s="9">
        <v>84538.39</v>
      </c>
      <c r="M21" s="9">
        <v>36462.999999999993</v>
      </c>
      <c r="N21" s="9">
        <v>39085.96</v>
      </c>
      <c r="O21" s="9">
        <v>253726.92</v>
      </c>
      <c r="P21" s="9">
        <v>2454.17</v>
      </c>
    </row>
    <row r="22" spans="2:16" x14ac:dyDescent="0.2">
      <c r="B22" s="10"/>
      <c r="C22" s="11" t="s">
        <v>24</v>
      </c>
      <c r="D22" s="9">
        <f t="shared" si="2"/>
        <v>88336.349999999991</v>
      </c>
      <c r="E22" s="9">
        <v>0</v>
      </c>
      <c r="F22" s="9">
        <v>11845</v>
      </c>
      <c r="G22" s="9">
        <v>4489.6000000000004</v>
      </c>
      <c r="H22" s="9">
        <v>5247</v>
      </c>
      <c r="I22" s="9">
        <v>2717.74</v>
      </c>
      <c r="J22" s="9">
        <v>2869.92</v>
      </c>
      <c r="K22" s="9">
        <v>3996.73</v>
      </c>
      <c r="L22" s="9">
        <v>21664.95</v>
      </c>
      <c r="M22" s="9">
        <v>13518.56</v>
      </c>
      <c r="N22" s="9">
        <v>15730.17</v>
      </c>
      <c r="O22" s="9">
        <v>5730.17</v>
      </c>
      <c r="P22" s="9">
        <v>526.51</v>
      </c>
    </row>
    <row r="23" spans="2:16" x14ac:dyDescent="0.2">
      <c r="B23" s="10"/>
      <c r="C23" s="11" t="s">
        <v>25</v>
      </c>
      <c r="D23" s="9">
        <f t="shared" si="2"/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2:16" x14ac:dyDescent="0.2">
      <c r="B24" s="10"/>
      <c r="C24" s="11" t="s">
        <v>26</v>
      </c>
      <c r="D24" s="9">
        <f t="shared" si="2"/>
        <v>272967.05</v>
      </c>
      <c r="E24" s="9">
        <v>0</v>
      </c>
      <c r="F24" s="9">
        <v>0</v>
      </c>
      <c r="G24" s="9">
        <v>8580.76</v>
      </c>
      <c r="H24" s="9">
        <v>2266.94</v>
      </c>
      <c r="I24" s="9">
        <v>101521.64</v>
      </c>
      <c r="J24" s="9">
        <v>466.85</v>
      </c>
      <c r="K24" s="9">
        <v>13670.820000000002</v>
      </c>
      <c r="L24" s="9">
        <v>22874.989999999998</v>
      </c>
      <c r="M24" s="9">
        <v>70067.199999999997</v>
      </c>
      <c r="N24" s="9">
        <v>32209.19</v>
      </c>
      <c r="O24" s="9">
        <v>14928.039999999999</v>
      </c>
      <c r="P24" s="9">
        <v>6380.6200000000008</v>
      </c>
    </row>
    <row r="25" spans="2:16" x14ac:dyDescent="0.2">
      <c r="B25" s="10"/>
      <c r="C25" s="11" t="s">
        <v>27</v>
      </c>
      <c r="D25" s="9">
        <f t="shared" si="2"/>
        <v>88204.67</v>
      </c>
      <c r="E25" s="9">
        <v>0</v>
      </c>
      <c r="F25" s="9">
        <v>1058.9100000000001</v>
      </c>
      <c r="G25" s="9">
        <v>6232</v>
      </c>
      <c r="H25" s="9">
        <v>0</v>
      </c>
      <c r="I25" s="9">
        <v>0</v>
      </c>
      <c r="J25" s="9">
        <v>20000</v>
      </c>
      <c r="K25" s="9">
        <v>75.52</v>
      </c>
      <c r="L25" s="9">
        <v>100</v>
      </c>
      <c r="M25" s="9">
        <v>45621.72</v>
      </c>
      <c r="N25" s="9">
        <v>11816.52</v>
      </c>
      <c r="O25" s="9">
        <v>1650</v>
      </c>
      <c r="P25" s="9">
        <v>1650</v>
      </c>
    </row>
    <row r="26" spans="2:16" x14ac:dyDescent="0.2">
      <c r="B26" s="10"/>
      <c r="C26" s="11" t="s">
        <v>28</v>
      </c>
      <c r="D26" s="9">
        <f t="shared" si="2"/>
        <v>621886.2699999999</v>
      </c>
      <c r="E26" s="9">
        <v>45833.33</v>
      </c>
      <c r="F26" s="9">
        <v>60521.2</v>
      </c>
      <c r="G26" s="9">
        <v>62021.7</v>
      </c>
      <c r="H26" s="9">
        <v>59898.87</v>
      </c>
      <c r="I26" s="9">
        <v>69945.58</v>
      </c>
      <c r="J26" s="9">
        <v>45833.33</v>
      </c>
      <c r="K26" s="9">
        <v>45833.37</v>
      </c>
      <c r="L26" s="9">
        <v>45833.33</v>
      </c>
      <c r="M26" s="9">
        <v>48665.57</v>
      </c>
      <c r="N26" s="9">
        <v>45833.33</v>
      </c>
      <c r="O26" s="9">
        <v>45833.33</v>
      </c>
      <c r="P26" s="9">
        <v>45833.33</v>
      </c>
    </row>
    <row r="27" spans="2:16" x14ac:dyDescent="0.2">
      <c r="B27" s="10"/>
      <c r="C27" s="11" t="s">
        <v>29</v>
      </c>
      <c r="D27" s="9">
        <f t="shared" si="2"/>
        <v>74021.25</v>
      </c>
      <c r="E27" s="9">
        <v>0</v>
      </c>
      <c r="F27" s="9">
        <v>0</v>
      </c>
      <c r="G27" s="9">
        <v>2101.16</v>
      </c>
      <c r="H27" s="9">
        <v>45000</v>
      </c>
      <c r="I27" s="9">
        <v>10000</v>
      </c>
      <c r="J27" s="9">
        <v>2174</v>
      </c>
      <c r="K27" s="9">
        <v>1390</v>
      </c>
      <c r="L27" s="9">
        <v>7523.32</v>
      </c>
      <c r="M27" s="9">
        <v>4555.62</v>
      </c>
      <c r="N27" s="9">
        <v>0</v>
      </c>
      <c r="O27" s="9">
        <v>0</v>
      </c>
      <c r="P27" s="9">
        <v>1277.1500000000001</v>
      </c>
    </row>
    <row r="28" spans="2:16" x14ac:dyDescent="0.2">
      <c r="B28" s="10"/>
      <c r="C28" s="11" t="s">
        <v>30</v>
      </c>
      <c r="D28" s="9">
        <f t="shared" si="2"/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2:16" x14ac:dyDescent="0.2">
      <c r="B29" s="10"/>
      <c r="C29" s="11" t="s">
        <v>31</v>
      </c>
      <c r="D29" s="9">
        <f t="shared" si="2"/>
        <v>99687.86</v>
      </c>
      <c r="E29" s="9">
        <v>0</v>
      </c>
      <c r="F29" s="9">
        <v>8000</v>
      </c>
      <c r="G29" s="9">
        <v>5693.46</v>
      </c>
      <c r="H29" s="9">
        <v>2624.33</v>
      </c>
      <c r="I29" s="9">
        <v>2625.99</v>
      </c>
      <c r="J29" s="9">
        <v>2597.3200000000002</v>
      </c>
      <c r="K29" s="9">
        <v>2819.11</v>
      </c>
      <c r="L29" s="9">
        <v>9551.0399999999991</v>
      </c>
      <c r="M29" s="9">
        <v>43109.9</v>
      </c>
      <c r="N29" s="9">
        <v>18601.330000000002</v>
      </c>
      <c r="O29" s="9">
        <v>2032.69</v>
      </c>
      <c r="P29" s="9">
        <v>2032.69</v>
      </c>
    </row>
    <row r="30" spans="2:16" x14ac:dyDescent="0.2">
      <c r="B30" s="15" t="s">
        <v>32</v>
      </c>
      <c r="C30" s="15"/>
      <c r="D30" s="9">
        <f t="shared" si="2"/>
        <v>14670589.469999999</v>
      </c>
      <c r="E30" s="9">
        <f>SUM(E31:E39)</f>
        <v>444704.92000000004</v>
      </c>
      <c r="F30" s="9">
        <f t="shared" ref="F30:P30" si="4">SUM(F31:F39)</f>
        <v>600813.63</v>
      </c>
      <c r="G30" s="9">
        <f t="shared" si="4"/>
        <v>636389.19000000006</v>
      </c>
      <c r="H30" s="9">
        <f t="shared" si="4"/>
        <v>945752.66999999993</v>
      </c>
      <c r="I30" s="9">
        <f t="shared" si="4"/>
        <v>1357611.38</v>
      </c>
      <c r="J30" s="9">
        <f t="shared" si="4"/>
        <v>1271737.2300000002</v>
      </c>
      <c r="K30" s="9">
        <f t="shared" si="4"/>
        <v>1355045.83</v>
      </c>
      <c r="L30" s="9">
        <f t="shared" si="4"/>
        <v>1776078.9600000004</v>
      </c>
      <c r="M30" s="9">
        <f t="shared" si="4"/>
        <v>2304359.11</v>
      </c>
      <c r="N30" s="9">
        <f t="shared" si="4"/>
        <v>1573996.6999999997</v>
      </c>
      <c r="O30" s="9">
        <f t="shared" si="4"/>
        <v>1342412.12</v>
      </c>
      <c r="P30" s="9">
        <f t="shared" si="4"/>
        <v>1061687.73</v>
      </c>
    </row>
    <row r="31" spans="2:16" x14ac:dyDescent="0.2">
      <c r="B31" s="10"/>
      <c r="C31" s="11" t="s">
        <v>33</v>
      </c>
      <c r="D31" s="9">
        <f t="shared" si="2"/>
        <v>2236866.3499999996</v>
      </c>
      <c r="E31" s="9">
        <v>138562.03999999998</v>
      </c>
      <c r="F31" s="9">
        <v>204673.15000000002</v>
      </c>
      <c r="G31" s="9">
        <v>128988.93999999999</v>
      </c>
      <c r="H31" s="9">
        <v>161294.75</v>
      </c>
      <c r="I31" s="9">
        <v>122021.95</v>
      </c>
      <c r="J31" s="9">
        <v>246465.47999999998</v>
      </c>
      <c r="K31" s="9">
        <v>201161.02</v>
      </c>
      <c r="L31" s="9">
        <v>226521.93</v>
      </c>
      <c r="M31" s="9">
        <v>189438.87999999998</v>
      </c>
      <c r="N31" s="9">
        <v>174009.52</v>
      </c>
      <c r="O31" s="9">
        <v>322086.06</v>
      </c>
      <c r="P31" s="9">
        <v>121642.63</v>
      </c>
    </row>
    <row r="32" spans="2:16" x14ac:dyDescent="0.2">
      <c r="B32" s="10"/>
      <c r="C32" s="11" t="s">
        <v>34</v>
      </c>
      <c r="D32" s="9">
        <f t="shared" si="2"/>
        <v>682060.1</v>
      </c>
      <c r="E32" s="9">
        <v>0</v>
      </c>
      <c r="F32" s="9">
        <v>0</v>
      </c>
      <c r="G32" s="9">
        <v>6351.99</v>
      </c>
      <c r="H32" s="9">
        <v>0</v>
      </c>
      <c r="I32" s="9">
        <v>0</v>
      </c>
      <c r="J32" s="9">
        <v>498.58</v>
      </c>
      <c r="K32" s="9">
        <v>210000</v>
      </c>
      <c r="L32" s="9">
        <v>10000</v>
      </c>
      <c r="M32" s="9">
        <v>43209.53</v>
      </c>
      <c r="N32" s="9">
        <v>412000</v>
      </c>
      <c r="O32" s="9">
        <v>0</v>
      </c>
      <c r="P32" s="9">
        <v>0</v>
      </c>
    </row>
    <row r="33" spans="2:16" x14ac:dyDescent="0.2">
      <c r="B33" s="10"/>
      <c r="C33" s="11" t="s">
        <v>35</v>
      </c>
      <c r="D33" s="9">
        <f t="shared" si="2"/>
        <v>4384171.3900000006</v>
      </c>
      <c r="E33" s="9">
        <v>87000</v>
      </c>
      <c r="F33" s="9">
        <v>55549.18</v>
      </c>
      <c r="G33" s="9">
        <v>129133.34</v>
      </c>
      <c r="H33" s="9">
        <v>314014.25999999995</v>
      </c>
      <c r="I33" s="9">
        <v>247916.75</v>
      </c>
      <c r="J33" s="9">
        <v>119072.8</v>
      </c>
      <c r="K33" s="9">
        <v>145000</v>
      </c>
      <c r="L33" s="9">
        <v>795141.16</v>
      </c>
      <c r="M33" s="9">
        <v>1220119.52</v>
      </c>
      <c r="N33" s="9">
        <v>600118.91999999993</v>
      </c>
      <c r="O33" s="9">
        <v>428323</v>
      </c>
      <c r="P33" s="9">
        <v>242782.46</v>
      </c>
    </row>
    <row r="34" spans="2:16" x14ac:dyDescent="0.2">
      <c r="B34" s="10"/>
      <c r="C34" s="11" t="s">
        <v>36</v>
      </c>
      <c r="D34" s="9">
        <f t="shared" si="2"/>
        <v>704235.5</v>
      </c>
      <c r="E34" s="9">
        <v>352.98</v>
      </c>
      <c r="F34" s="9">
        <v>352.98</v>
      </c>
      <c r="G34" s="9">
        <v>35352.980000000003</v>
      </c>
      <c r="H34" s="9">
        <v>35352.959999999999</v>
      </c>
      <c r="I34" s="9">
        <v>35352.949999999997</v>
      </c>
      <c r="J34" s="9">
        <v>35352.949999999997</v>
      </c>
      <c r="K34" s="9">
        <v>35352.949999999997</v>
      </c>
      <c r="L34" s="9">
        <v>35352.949999999997</v>
      </c>
      <c r="M34" s="9">
        <v>35352.949999999997</v>
      </c>
      <c r="N34" s="9">
        <v>35352.949999999997</v>
      </c>
      <c r="O34" s="9">
        <v>35352.949999999997</v>
      </c>
      <c r="P34" s="9">
        <v>385352.95</v>
      </c>
    </row>
    <row r="35" spans="2:16" x14ac:dyDescent="0.2">
      <c r="B35" s="10"/>
      <c r="C35" s="11" t="s">
        <v>37</v>
      </c>
      <c r="D35" s="9">
        <f t="shared" si="2"/>
        <v>3881272.66</v>
      </c>
      <c r="E35" s="9">
        <v>150100</v>
      </c>
      <c r="F35" s="9">
        <v>219278.22999999998</v>
      </c>
      <c r="G35" s="9">
        <v>173586.41</v>
      </c>
      <c r="H35" s="9">
        <v>288288.06</v>
      </c>
      <c r="I35" s="9">
        <v>684436.62</v>
      </c>
      <c r="J35" s="9">
        <v>692466.55</v>
      </c>
      <c r="K35" s="9">
        <v>620389.77</v>
      </c>
      <c r="L35" s="9">
        <v>280673.59999999998</v>
      </c>
      <c r="M35" s="9">
        <v>459573.7</v>
      </c>
      <c r="N35" s="9">
        <v>207632.89999999997</v>
      </c>
      <c r="O35" s="9">
        <v>75179.61</v>
      </c>
      <c r="P35" s="9">
        <v>29667.21</v>
      </c>
    </row>
    <row r="36" spans="2:16" x14ac:dyDescent="0.2">
      <c r="B36" s="10"/>
      <c r="C36" s="11" t="s">
        <v>38</v>
      </c>
      <c r="D36" s="9">
        <f t="shared" si="2"/>
        <v>289749.84999999998</v>
      </c>
      <c r="E36" s="9">
        <v>0</v>
      </c>
      <c r="F36" s="9">
        <v>0</v>
      </c>
      <c r="G36" s="9">
        <v>0</v>
      </c>
      <c r="H36" s="9">
        <v>0</v>
      </c>
      <c r="I36" s="9">
        <v>36666.65</v>
      </c>
      <c r="J36" s="9">
        <v>84250</v>
      </c>
      <c r="K36" s="9">
        <v>52666.6</v>
      </c>
      <c r="L36" s="9">
        <v>1500</v>
      </c>
      <c r="M36" s="9">
        <v>77999.97</v>
      </c>
      <c r="N36" s="9">
        <v>36666.629999999997</v>
      </c>
      <c r="O36" s="9">
        <v>0</v>
      </c>
      <c r="P36" s="9">
        <v>0</v>
      </c>
    </row>
    <row r="37" spans="2:16" x14ac:dyDescent="0.2">
      <c r="B37" s="10"/>
      <c r="C37" s="11" t="s">
        <v>39</v>
      </c>
      <c r="D37" s="9">
        <f t="shared" si="2"/>
        <v>128832.29000000001</v>
      </c>
      <c r="E37" s="9">
        <v>200</v>
      </c>
      <c r="F37" s="9">
        <v>5797.7199999999993</v>
      </c>
      <c r="G37" s="9">
        <v>16212.32</v>
      </c>
      <c r="H37" s="9">
        <v>10834.19</v>
      </c>
      <c r="I37" s="9">
        <v>9847.68</v>
      </c>
      <c r="J37" s="9">
        <v>7142.34</v>
      </c>
      <c r="K37" s="9">
        <v>6258.33</v>
      </c>
      <c r="L37" s="9">
        <v>15304.330000000002</v>
      </c>
      <c r="M37" s="9">
        <v>19317.909999999996</v>
      </c>
      <c r="N37" s="9">
        <v>17897.03</v>
      </c>
      <c r="O37" s="9">
        <v>13539.920000000002</v>
      </c>
      <c r="P37" s="9">
        <v>6480.5199999999995</v>
      </c>
    </row>
    <row r="38" spans="2:16" x14ac:dyDescent="0.2">
      <c r="B38" s="10"/>
      <c r="C38" s="11" t="s">
        <v>40</v>
      </c>
      <c r="D38" s="9">
        <f t="shared" si="2"/>
        <v>445165.23</v>
      </c>
      <c r="E38" s="9">
        <v>17455.939999999999</v>
      </c>
      <c r="F38" s="9">
        <v>12122</v>
      </c>
      <c r="G38" s="9">
        <v>30000</v>
      </c>
      <c r="H38" s="9">
        <v>45000</v>
      </c>
      <c r="I38" s="9">
        <v>145030</v>
      </c>
      <c r="J38" s="9">
        <v>24359</v>
      </c>
      <c r="K38" s="9">
        <v>15000</v>
      </c>
      <c r="L38" s="9">
        <v>506.35</v>
      </c>
      <c r="M38" s="9">
        <v>14003.98</v>
      </c>
      <c r="N38" s="9">
        <v>5000</v>
      </c>
      <c r="O38" s="9">
        <v>21242.59</v>
      </c>
      <c r="P38" s="9">
        <v>115445.37</v>
      </c>
    </row>
    <row r="39" spans="2:16" x14ac:dyDescent="0.2">
      <c r="B39" s="10"/>
      <c r="C39" s="11" t="s">
        <v>41</v>
      </c>
      <c r="D39" s="9">
        <f t="shared" si="2"/>
        <v>1918236.1</v>
      </c>
      <c r="E39" s="9">
        <v>51033.96</v>
      </c>
      <c r="F39" s="9">
        <v>103040.37</v>
      </c>
      <c r="G39" s="9">
        <v>116763.20999999999</v>
      </c>
      <c r="H39" s="9">
        <v>90968.45</v>
      </c>
      <c r="I39" s="9">
        <v>76338.78</v>
      </c>
      <c r="J39" s="9">
        <v>62129.53</v>
      </c>
      <c r="K39" s="9">
        <v>69217.16</v>
      </c>
      <c r="L39" s="9">
        <v>411078.64</v>
      </c>
      <c r="M39" s="9">
        <v>245342.67</v>
      </c>
      <c r="N39" s="9">
        <v>85318.75</v>
      </c>
      <c r="O39" s="9">
        <v>446687.99</v>
      </c>
      <c r="P39" s="9">
        <v>160316.59</v>
      </c>
    </row>
    <row r="40" spans="2:16" x14ac:dyDescent="0.2">
      <c r="B40" s="15" t="s">
        <v>42</v>
      </c>
      <c r="C40" s="15"/>
      <c r="D40" s="9">
        <f t="shared" si="2"/>
        <v>1536874</v>
      </c>
      <c r="E40" s="9">
        <f>SUM(E41:E49)</f>
        <v>0</v>
      </c>
      <c r="F40" s="9">
        <f t="shared" ref="F40:P40" si="5">SUM(F41:F49)</f>
        <v>88000</v>
      </c>
      <c r="G40" s="9">
        <f t="shared" si="5"/>
        <v>129500</v>
      </c>
      <c r="H40" s="9">
        <f t="shared" si="5"/>
        <v>87500</v>
      </c>
      <c r="I40" s="9">
        <f t="shared" si="5"/>
        <v>11187</v>
      </c>
      <c r="J40" s="9">
        <f t="shared" si="5"/>
        <v>845000</v>
      </c>
      <c r="K40" s="9">
        <f t="shared" si="5"/>
        <v>49687</v>
      </c>
      <c r="L40" s="9">
        <f t="shared" si="5"/>
        <v>88000</v>
      </c>
      <c r="M40" s="9">
        <f t="shared" si="5"/>
        <v>500</v>
      </c>
      <c r="N40" s="9">
        <f t="shared" si="5"/>
        <v>112500</v>
      </c>
      <c r="O40" s="9">
        <f t="shared" si="5"/>
        <v>37500</v>
      </c>
      <c r="P40" s="9">
        <f t="shared" si="5"/>
        <v>87500</v>
      </c>
    </row>
    <row r="41" spans="2:16" x14ac:dyDescent="0.2">
      <c r="B41" s="10"/>
      <c r="C41" s="11" t="s">
        <v>43</v>
      </c>
      <c r="D41" s="9">
        <f t="shared" si="2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2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2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f t="shared" si="2"/>
        <v>1536874</v>
      </c>
      <c r="E44" s="9">
        <v>0</v>
      </c>
      <c r="F44" s="9">
        <v>88000</v>
      </c>
      <c r="G44" s="9">
        <v>129500</v>
      </c>
      <c r="H44" s="9">
        <v>87500</v>
      </c>
      <c r="I44" s="9">
        <v>11187</v>
      </c>
      <c r="J44" s="9">
        <v>845000</v>
      </c>
      <c r="K44" s="9">
        <v>49687</v>
      </c>
      <c r="L44" s="9">
        <v>88000</v>
      </c>
      <c r="M44" s="9">
        <v>500</v>
      </c>
      <c r="N44" s="9">
        <v>112500</v>
      </c>
      <c r="O44" s="9">
        <v>37500</v>
      </c>
      <c r="P44" s="9">
        <v>87500</v>
      </c>
    </row>
    <row r="45" spans="2:16" x14ac:dyDescent="0.2">
      <c r="B45" s="10"/>
      <c r="C45" s="11" t="s">
        <v>47</v>
      </c>
      <c r="D45" s="9">
        <f t="shared" si="2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2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2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2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2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2"/>
        <v>161000</v>
      </c>
      <c r="E50" s="9">
        <f>SUM(E51:E59)</f>
        <v>0</v>
      </c>
      <c r="F50" s="9">
        <f t="shared" ref="F50:P50" si="6">SUM(F51:F59)</f>
        <v>0</v>
      </c>
      <c r="G50" s="9">
        <f t="shared" si="6"/>
        <v>0</v>
      </c>
      <c r="H50" s="9">
        <f t="shared" si="6"/>
        <v>0</v>
      </c>
      <c r="I50" s="9">
        <f t="shared" si="6"/>
        <v>0</v>
      </c>
      <c r="J50" s="9">
        <f t="shared" si="6"/>
        <v>39000</v>
      </c>
      <c r="K50" s="9">
        <f t="shared" si="6"/>
        <v>0</v>
      </c>
      <c r="L50" s="9">
        <f t="shared" si="6"/>
        <v>75000</v>
      </c>
      <c r="M50" s="9">
        <f t="shared" si="6"/>
        <v>0</v>
      </c>
      <c r="N50" s="9">
        <f t="shared" si="6"/>
        <v>47000</v>
      </c>
      <c r="O50" s="9">
        <f t="shared" si="6"/>
        <v>0</v>
      </c>
      <c r="P50" s="9">
        <f t="shared" si="6"/>
        <v>0</v>
      </c>
    </row>
    <row r="51" spans="2:16" x14ac:dyDescent="0.2">
      <c r="B51" s="10"/>
      <c r="C51" s="11" t="s">
        <v>53</v>
      </c>
      <c r="D51" s="9">
        <f t="shared" si="2"/>
        <v>77000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30000</v>
      </c>
      <c r="M51" s="9">
        <v>0</v>
      </c>
      <c r="N51" s="9">
        <v>47000</v>
      </c>
      <c r="O51" s="9">
        <v>0</v>
      </c>
      <c r="P51" s="9">
        <v>0</v>
      </c>
    </row>
    <row r="52" spans="2:16" x14ac:dyDescent="0.2">
      <c r="B52" s="10"/>
      <c r="C52" s="11" t="s">
        <v>54</v>
      </c>
      <c r="D52" s="9">
        <f t="shared" si="2"/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x14ac:dyDescent="0.2">
      <c r="B53" s="10"/>
      <c r="C53" s="11" t="s">
        <v>55</v>
      </c>
      <c r="D53" s="9">
        <f t="shared" si="2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2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2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f t="shared" si="2"/>
        <v>84000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39000</v>
      </c>
      <c r="K56" s="9">
        <v>0</v>
      </c>
      <c r="L56" s="9">
        <v>45000</v>
      </c>
      <c r="M56" s="9">
        <v>0</v>
      </c>
      <c r="N56" s="9">
        <v>0</v>
      </c>
      <c r="O56" s="9">
        <v>0</v>
      </c>
      <c r="P56" s="9">
        <v>0</v>
      </c>
    </row>
    <row r="57" spans="2:16" x14ac:dyDescent="0.2">
      <c r="B57" s="10"/>
      <c r="C57" s="11" t="s">
        <v>59</v>
      </c>
      <c r="D57" s="9">
        <f t="shared" si="2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2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2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2"/>
        <v>0</v>
      </c>
      <c r="E60" s="9">
        <f>SUM(E61:E63)</f>
        <v>0</v>
      </c>
      <c r="F60" s="9">
        <f t="shared" ref="F60:P60" si="7">SUM(F61:F63)</f>
        <v>0</v>
      </c>
      <c r="G60" s="9">
        <f t="shared" si="7"/>
        <v>0</v>
      </c>
      <c r="H60" s="9">
        <f t="shared" si="7"/>
        <v>0</v>
      </c>
      <c r="I60" s="9">
        <f t="shared" si="7"/>
        <v>0</v>
      </c>
      <c r="J60" s="9">
        <f t="shared" si="7"/>
        <v>0</v>
      </c>
      <c r="K60" s="9">
        <f t="shared" si="7"/>
        <v>0</v>
      </c>
      <c r="L60" s="9">
        <f t="shared" si="7"/>
        <v>0</v>
      </c>
      <c r="M60" s="9">
        <f t="shared" si="7"/>
        <v>0</v>
      </c>
      <c r="N60" s="9">
        <f t="shared" si="7"/>
        <v>0</v>
      </c>
      <c r="O60" s="9">
        <f t="shared" si="7"/>
        <v>0</v>
      </c>
      <c r="P60" s="9">
        <f t="shared" si="7"/>
        <v>0</v>
      </c>
    </row>
    <row r="61" spans="2:16" x14ac:dyDescent="0.2">
      <c r="B61" s="10"/>
      <c r="C61" s="11" t="s">
        <v>63</v>
      </c>
      <c r="D61" s="9">
        <f t="shared" si="2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2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2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2"/>
        <v>0</v>
      </c>
      <c r="E64" s="9">
        <f>SUM(E65:E71)</f>
        <v>0</v>
      </c>
      <c r="F64" s="9">
        <f t="shared" ref="F64:P64" si="8">SUM(F65:F71)</f>
        <v>0</v>
      </c>
      <c r="G64" s="9">
        <f t="shared" si="8"/>
        <v>0</v>
      </c>
      <c r="H64" s="9">
        <f t="shared" si="8"/>
        <v>0</v>
      </c>
      <c r="I64" s="9">
        <f t="shared" si="8"/>
        <v>0</v>
      </c>
      <c r="J64" s="9">
        <f t="shared" si="8"/>
        <v>0</v>
      </c>
      <c r="K64" s="9">
        <f t="shared" si="8"/>
        <v>0</v>
      </c>
      <c r="L64" s="9">
        <f t="shared" si="8"/>
        <v>0</v>
      </c>
      <c r="M64" s="9">
        <f t="shared" si="8"/>
        <v>0</v>
      </c>
      <c r="N64" s="9">
        <f t="shared" si="8"/>
        <v>0</v>
      </c>
      <c r="O64" s="9">
        <f t="shared" si="8"/>
        <v>0</v>
      </c>
      <c r="P64" s="9">
        <f t="shared" si="8"/>
        <v>0</v>
      </c>
    </row>
    <row r="65" spans="2:16" x14ac:dyDescent="0.2">
      <c r="B65" s="10"/>
      <c r="C65" s="11" t="s">
        <v>67</v>
      </c>
      <c r="D65" s="9">
        <f t="shared" si="2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2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2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2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2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2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f t="shared" si="2"/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2:16" x14ac:dyDescent="0.2">
      <c r="B72" s="15" t="s">
        <v>74</v>
      </c>
      <c r="C72" s="15"/>
      <c r="D72" s="9">
        <f t="shared" si="2"/>
        <v>0</v>
      </c>
      <c r="E72" s="9">
        <f>SUM(E73:E75)</f>
        <v>0</v>
      </c>
      <c r="F72" s="9">
        <f t="shared" ref="F72:P72" si="9">SUM(F73:F75)</f>
        <v>0</v>
      </c>
      <c r="G72" s="9">
        <f t="shared" si="9"/>
        <v>0</v>
      </c>
      <c r="H72" s="9">
        <f t="shared" si="9"/>
        <v>0</v>
      </c>
      <c r="I72" s="9">
        <f t="shared" si="9"/>
        <v>0</v>
      </c>
      <c r="J72" s="9">
        <f t="shared" si="9"/>
        <v>0</v>
      </c>
      <c r="K72" s="9">
        <f t="shared" si="9"/>
        <v>0</v>
      </c>
      <c r="L72" s="9">
        <f t="shared" si="9"/>
        <v>0</v>
      </c>
      <c r="M72" s="9">
        <f t="shared" si="9"/>
        <v>0</v>
      </c>
      <c r="N72" s="9">
        <f t="shared" si="9"/>
        <v>0</v>
      </c>
      <c r="O72" s="9">
        <f t="shared" si="9"/>
        <v>0</v>
      </c>
      <c r="P72" s="9">
        <f t="shared" si="9"/>
        <v>0</v>
      </c>
    </row>
    <row r="73" spans="2:16" x14ac:dyDescent="0.2">
      <c r="B73" s="10"/>
      <c r="C73" s="11" t="s">
        <v>75</v>
      </c>
      <c r="D73" s="9">
        <f t="shared" si="2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2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2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si="2"/>
        <v>0</v>
      </c>
      <c r="E76" s="9">
        <f>SUM(E77:E83)</f>
        <v>0</v>
      </c>
      <c r="F76" s="9">
        <f t="shared" ref="F76:P76" si="10">SUM(F77:F83)</f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9">
        <f t="shared" si="10"/>
        <v>0</v>
      </c>
      <c r="K76" s="9">
        <f t="shared" si="10"/>
        <v>0</v>
      </c>
      <c r="L76" s="9">
        <f t="shared" si="10"/>
        <v>0</v>
      </c>
      <c r="M76" s="9">
        <f t="shared" si="10"/>
        <v>0</v>
      </c>
      <c r="N76" s="9">
        <f t="shared" si="10"/>
        <v>0</v>
      </c>
      <c r="O76" s="9">
        <f t="shared" si="10"/>
        <v>0</v>
      </c>
      <c r="P76" s="9">
        <f t="shared" si="10"/>
        <v>0</v>
      </c>
    </row>
    <row r="77" spans="2:16" x14ac:dyDescent="0.2">
      <c r="B77" s="10"/>
      <c r="C77" s="11" t="s">
        <v>79</v>
      </c>
      <c r="D77" s="9">
        <f t="shared" si="2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2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1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1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1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1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1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2020-04-16T14:53:18Z</cp:lastPrinted>
  <dcterms:created xsi:type="dcterms:W3CDTF">2014-01-23T15:01:32Z</dcterms:created>
  <dcterms:modified xsi:type="dcterms:W3CDTF">2024-04-15T21:03:24Z</dcterms:modified>
</cp:coreProperties>
</file>