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XPEDIENTE ECRUCESM 2023\CUADERNILLO EDOS FINANCIEROS 2023\CUADERNILLOS EDOS FINANCIEROS DICIEMBRE 2023\"/>
    </mc:Choice>
  </mc:AlternateContent>
  <xr:revisionPtr revIDLastSave="0" documentId="13_ncr:1_{C7E3D777-615A-485E-BF5A-90F65ACED477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F15" i="1"/>
  <c r="G16" i="1"/>
  <c r="G15" i="1" s="1"/>
  <c r="G7" i="1"/>
  <c r="G6" i="1" s="1"/>
  <c r="F4" i="1" l="1"/>
  <c r="G4" i="1"/>
</calcChain>
</file>

<file path=xl/sharedStrings.xml><?xml version="1.0" encoding="utf-8"?>
<sst xmlns="http://schemas.openxmlformats.org/spreadsheetml/2006/main" count="32" uniqueCount="32">
  <si>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</si>
  <si>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</si>
  <si>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</si>
  <si>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</si>
  <si>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</si>
  <si>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</si>
  <si>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</si>
  <si>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</si>
  <si>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</si>
  <si>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</si>
  <si>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</si>
  <si>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</si>
  <si>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</si>
  <si>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</si>
  <si>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</si>
  <si>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</si>
  <si>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</si>
  <si>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</si>
  <si>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</si>
  <si>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</si>
  <si>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</si>
  <si>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</si>
  <si>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</si>
  <si>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</si>
  <si>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</si>
  <si>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</si>
  <si>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UNIVERSIDAD TECNOLOGICA DEL NORTE DE GUANAJUATO
Estado Analítico del Activo
Del 1 de Enero al 31 de Diciembre de 2023</t>
  </si>
  <si>
    <t>M. en C. Andrés Salvador Casillas Barajas</t>
  </si>
  <si>
    <t>Encargado de la Rectoría de la Universidad Tecnológica del Norte de Guanajuato</t>
  </si>
  <si>
    <t>MAE. Loth Mariano Pérez Camacho</t>
  </si>
  <si>
    <t>Encargado de la Dirección de Administración y Finanzas de la</t>
  </si>
  <si>
    <t>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</si>
</sst>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showGridLines="0" tabSelected="1" zoomScaleNormal="100" workbookViewId="0">
      <selection activeCell="F37" sqref="F37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26</v>
      </c>
      <c r="B1" s="22"/>
      <c r="C1" s="22"/>
      <c r="D1" s="22"/>
      <c r="E1" s="22"/>
      <c r="F1" s="22"/>
      <c r="G1" s="23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156868899.39999998</v>
      </c>
      <c r="D4" s="13">
        <f>SUM(D6+D15)</f>
        <v>504865462.31999999</v>
      </c>
      <c r="E4" s="13">
        <f>SUM(E6+E15)</f>
        <v>510487089.69</v>
      </c>
      <c r="F4" s="13">
        <f>SUM(F6+F15)</f>
        <v>151247272.03</v>
      </c>
      <c r="G4" s="13">
        <f>SUM(G6+G15)</f>
        <v>-5621627.3700000001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44685022.309999995</v>
      </c>
      <c r="D6" s="13">
        <f>SUM(D7:D13)</f>
        <v>486346958.50999999</v>
      </c>
      <c r="E6" s="13">
        <f>SUM(E7:E13)</f>
        <v>489249514.69</v>
      </c>
      <c r="F6" s="13">
        <f>SUM(F7:F13)</f>
        <v>41782466.129999995</v>
      </c>
      <c r="G6" s="13">
        <f>SUM(G7:G13)</f>
        <v>-2902556.1800000025</v>
      </c>
    </row>
    <row r="7" spans="1:7" x14ac:dyDescent="0.2">
      <c r="A7" s="3">
        <v>1110</v>
      </c>
      <c r="B7" s="7" t="s">
        <v>9</v>
      </c>
      <c r="C7" s="18">
        <v>43109657.689999998</v>
      </c>
      <c r="D7" s="18">
        <v>210663841.16</v>
      </c>
      <c r="E7" s="18">
        <v>213533325.69</v>
      </c>
      <c r="F7" s="18">
        <f>C7+D7-E7</f>
        <v>40240173.159999996</v>
      </c>
      <c r="G7" s="18">
        <f t="shared" ref="G7:G13" si="0">F7-C7</f>
        <v>-2869484.5300000012</v>
      </c>
    </row>
    <row r="8" spans="1:7" x14ac:dyDescent="0.2">
      <c r="A8" s="3">
        <v>1120</v>
      </c>
      <c r="B8" s="7" t="s">
        <v>10</v>
      </c>
      <c r="C8" s="18">
        <v>1538814.62</v>
      </c>
      <c r="D8" s="18">
        <v>257233387.78</v>
      </c>
      <c r="E8" s="18">
        <v>257266459.43000001</v>
      </c>
      <c r="F8" s="18">
        <f t="shared" ref="F8:F13" si="1">C8+D8-E8</f>
        <v>1505742.9699999988</v>
      </c>
      <c r="G8" s="18">
        <f t="shared" si="0"/>
        <v>-33071.650000001304</v>
      </c>
    </row>
    <row r="9" spans="1:7" x14ac:dyDescent="0.2">
      <c r="A9" s="3">
        <v>1130</v>
      </c>
      <c r="B9" s="7" t="s">
        <v>11</v>
      </c>
      <c r="C9" s="18">
        <v>0</v>
      </c>
      <c r="D9" s="18">
        <v>18449729.57</v>
      </c>
      <c r="E9" s="18">
        <v>18449729.57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36550</v>
      </c>
      <c r="D13" s="18">
        <v>0</v>
      </c>
      <c r="E13" s="18">
        <v>0</v>
      </c>
      <c r="F13" s="18">
        <f t="shared" si="1"/>
        <v>36550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112183877.08999999</v>
      </c>
      <c r="D15" s="13">
        <f>SUM(D16:D24)</f>
        <v>18518503.810000002</v>
      </c>
      <c r="E15" s="13">
        <f>SUM(E16:E24)</f>
        <v>21237575</v>
      </c>
      <c r="F15" s="13">
        <f>SUM(F16:F24)</f>
        <v>109464805.90000001</v>
      </c>
      <c r="G15" s="13">
        <f>SUM(G16:G24)</f>
        <v>-2719071.1899999976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500000</v>
      </c>
      <c r="D17" s="19">
        <v>0</v>
      </c>
      <c r="E17" s="19">
        <v>0</v>
      </c>
      <c r="F17" s="19">
        <f t="shared" ref="F17:F24" si="3">C17+D17-E17</f>
        <v>500000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98157471.319999993</v>
      </c>
      <c r="D18" s="19">
        <v>0</v>
      </c>
      <c r="E18" s="19">
        <v>0</v>
      </c>
      <c r="F18" s="19">
        <f t="shared" si="3"/>
        <v>98157471.319999993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96049913.129999995</v>
      </c>
      <c r="D19" s="18">
        <v>557250.62</v>
      </c>
      <c r="E19" s="18">
        <v>18253733.260000002</v>
      </c>
      <c r="F19" s="18">
        <f t="shared" si="3"/>
        <v>78353430.489999995</v>
      </c>
      <c r="G19" s="18">
        <f t="shared" si="2"/>
        <v>-17696482.640000001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-82523507.359999999</v>
      </c>
      <c r="D21" s="18">
        <v>17961253.190000001</v>
      </c>
      <c r="E21" s="18">
        <v>2983841.74</v>
      </c>
      <c r="F21" s="18">
        <f t="shared" si="3"/>
        <v>-67546095.909999996</v>
      </c>
      <c r="G21" s="18">
        <f t="shared" si="2"/>
        <v>14977411.450000003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4" t="s">
        <v>25</v>
      </c>
      <c r="C26" s="24"/>
      <c r="D26" s="24"/>
      <c r="E26" s="24"/>
      <c r="F26" s="24"/>
      <c r="G26" s="24"/>
    </row>
    <row r="32" spans="1:7" x14ac:dyDescent="0.2">
      <c r="B32" s="20" t="s">
        <v>27</v>
      </c>
      <c r="D32" s="25" t="s">
        <v>29</v>
      </c>
      <c r="E32" s="25"/>
      <c r="F32" s="25"/>
    </row>
    <row r="33" spans="2:6" x14ac:dyDescent="0.2">
      <c r="B33" s="20" t="s">
        <v>28</v>
      </c>
      <c r="D33" s="25" t="s">
        <v>30</v>
      </c>
      <c r="E33" s="25"/>
      <c r="F33" s="25"/>
    </row>
    <row r="34" spans="2:6" x14ac:dyDescent="0.2">
      <c r="D34" s="25" t="s">
        <v>31</v>
      </c>
      <c r="E34" s="25"/>
      <c r="F34" s="25"/>
    </row>
  </sheetData>
  <sheetProtection formatCells="0" formatColumns="0" formatRows="0" autoFilter="0"/>
  <mergeCells count="5">
    <mergeCell ref="A1:G1"/>
    <mergeCell ref="B26:G26"/>
    <mergeCell ref="D32:F32"/>
    <mergeCell ref="D33:F33"/>
    <mergeCell ref="D34:F34"/>
  </mergeCells>
  <pageMargins left="0.7" right="0.7" top="0.75" bottom="0.75" header="0.3" footer="0.3"/>
  <pageSetup scale="9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2024-01-30T20:12:35Z</cp:lastPrinted>
  <dcterms:created xsi:type="dcterms:W3CDTF">2014-02-09T04:04:15Z</dcterms:created>
  <dcterms:modified xsi:type="dcterms:W3CDTF">2024-01-30T20:12:48Z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