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OLVENTACION SEVAC 3 TRIMESTRE 2023\"/>
    </mc:Choice>
  </mc:AlternateContent>
  <xr:revisionPtr revIDLastSave="0" documentId="8_{445AA5C8-1AF5-4535-A8A8-E2397ECA1F31}" xr6:coauthVersionLast="36" xr6:coauthVersionMax="36" xr10:uidLastSave="{00000000-0000-0000-0000-000000000000}"/>
  <bookViews>
    <workbookView xWindow="0" yWindow="0" windowWidth="28800" windowHeight="12225" xr2:uid="{313DFDFB-EFBC-496C-9C9C-02B9C43A4A35}"/>
  </bookViews>
  <sheets>
    <sheet name="ESF" sheetId="1" r:id="rId1"/>
  </sheets>
  <externalReferences>
    <externalReference r:id="rId2"/>
  </externalReferences>
  <definedNames>
    <definedName name="_xlnm._FilterDatabase" localSheetId="0" hidden="1">ESF!$A$2:$F$48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8" i="1" s="1"/>
  <c r="C13" i="1"/>
  <c r="E14" i="1"/>
  <c r="F14" i="1"/>
  <c r="F26" i="1" s="1"/>
  <c r="F48" i="1" s="1"/>
  <c r="E24" i="1"/>
  <c r="E26" i="1" s="1"/>
  <c r="E48" i="1" s="1"/>
  <c r="F24" i="1"/>
  <c r="B26" i="1"/>
  <c r="C26" i="1"/>
  <c r="C28" i="1"/>
  <c r="E30" i="1"/>
  <c r="E46" i="1" s="1"/>
  <c r="F30" i="1"/>
  <c r="E35" i="1"/>
  <c r="F35" i="1"/>
  <c r="E42" i="1"/>
  <c r="F42" i="1"/>
  <c r="F46" i="1"/>
</calcChain>
</file>

<file path=xl/sharedStrings.xml><?xml version="1.0" encoding="utf-8"?>
<sst xmlns="http://schemas.openxmlformats.org/spreadsheetml/2006/main" count="68" uniqueCount="67">
  <si>
    <t>Universidad Tecnológica del Norte de Guanajuato</t>
  </si>
  <si>
    <t>de Guanajuato</t>
  </si>
  <si>
    <t>Encargado de la Dirección de Administración y Finanzas de la</t>
  </si>
  <si>
    <t xml:space="preserve">Encargado de la Rectoría de la Universidad Tecnológica del Norte </t>
  </si>
  <si>
    <t>MAE. Loth Mariano Pérez Camacho</t>
  </si>
  <si>
    <t>M. en C. Andrés Salvador Casillas Barajas</t>
  </si>
  <si>
    <t>Bajo protesta de decir verdad declaramos que los Estados Financieros y sus notas, son razonablemente correctos y son responsabilidad del emisor.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</si>
  <si>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</si>
  <si>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</si>
  <si>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</si>
  <si>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</si>
  <si>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</si>
  <si>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</si>
  <si>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</si>
  <si>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</si>
  <si>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</si>
  <si>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</si>
  <si>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</si>
  <si>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</si>
  <si>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</si>
  <si>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</si>
  <si>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</si>
  <si>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</si>
  <si>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del Activo</t>
  </si>
  <si>
    <t>Total del Pasivo</t>
  </si>
  <si>
    <t>Total de Activos No Circulantes</t>
  </si>
  <si>
    <t>Total de Pasivos No Circulantes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</si>
  <si>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</si>
  <si>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</si>
  <si>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</si>
  <si>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</si>
  <si>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</si>
  <si>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</si>
  <si>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</si>
  <si>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</si>
  <si>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</si>
  <si>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</si>
  <si>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</si>
  <si>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</si>
  <si>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</si>
  <si>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</si>
  <si>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</si>
  <si>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</si>
  <si>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Activo No Circulante</t>
  </si>
  <si>
    <t>Total de Pasivos Circulantes</t>
  </si>
  <si>
    <t>Total de Activos Circulantes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</si>
  <si>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</si>
  <si>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</si>
  <si>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</si>
  <si>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</si>
  <si>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</si>
  <si>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</si>
  <si>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</si>
  <si>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</si>
  <si>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</si>
  <si>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</si>
  <si>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</si>
  <si>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</si>
  <si>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</si>
  <si>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</si>
  <si>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</si>
  <si>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</si>
  <si>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</si>
  <si>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</si>
  <si>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</si>
  <si>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Concepto</t>
  </si>
  <si>
    <t>UNIVERSIDAD TECNOLOGICA DEL NORTE DE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</si>
</sst>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 tint="0.499984740745262"/>
      <name val="Arial"/>
      <family val="2"/>
    </font>
    <font>
      <sz val="7"/>
      <color theme="1" tint="0.499984740745262"/>
      <name val="Arial"/>
      <family val="2"/>
    </font>
    <font>
      <b/>
      <sz val="8"/>
      <name val="Arial"/>
      <family val="2"/>
    </font>
    <font>
      <sz val="8"/>
      <color theme="5" tint="-0.499984740745262"/>
      <name val="Arial"/>
      <family val="2"/>
    </font>
    <font>
      <b/>
      <i/>
      <sz val="8"/>
      <name val="Arial"/>
      <family val="2"/>
    </font>
    <font>
      <b/>
      <sz val="7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3" fillId="0" borderId="1" xfId="1" applyFont="1" applyBorder="1" applyAlignment="1" applyProtection="1">
      <alignment horizontal="center" vertical="top"/>
      <protection locked="0"/>
    </xf>
    <xf numFmtId="4" fontId="3" fillId="0" borderId="1" xfId="1" applyNumberFormat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4" fontId="6" fillId="0" borderId="1" xfId="2" applyNumberFormat="1" applyFont="1" applyFill="1" applyBorder="1" applyAlignment="1" applyProtection="1">
      <alignment horizontal="right" vertical="top" wrapText="1"/>
      <protection locked="0"/>
    </xf>
    <xf numFmtId="0" fontId="6" fillId="0" borderId="1" xfId="1" applyFont="1" applyBorder="1" applyAlignment="1" applyProtection="1">
      <alignment horizontal="left" vertical="top" wrapText="1" indent="2"/>
      <protection locked="0"/>
    </xf>
    <xf numFmtId="0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4" fontId="3" fillId="0" borderId="1" xfId="2" applyNumberFormat="1" applyFont="1" applyFill="1" applyBorder="1" applyAlignment="1" applyProtection="1">
      <alignment horizontal="right" vertical="top" wrapText="1"/>
      <protection locked="0"/>
    </xf>
    <xf numFmtId="0" fontId="3" fillId="0" borderId="1" xfId="1" applyFont="1" applyBorder="1" applyAlignment="1" applyProtection="1">
      <alignment horizontal="left" vertical="top" wrapText="1" indent="3"/>
      <protection locked="0"/>
    </xf>
    <xf numFmtId="0" fontId="7" fillId="0" borderId="1" xfId="1" applyFont="1" applyBorder="1" applyAlignment="1" applyProtection="1">
      <alignment horizontal="left" vertical="top" wrapText="1" indent="3"/>
      <protection locked="0"/>
    </xf>
    <xf numFmtId="0" fontId="6" fillId="0" borderId="1" xfId="1" applyFont="1" applyBorder="1" applyAlignment="1" applyProtection="1">
      <alignment horizontal="left" vertical="top" wrapText="1" indent="1"/>
      <protection locked="0"/>
    </xf>
    <xf numFmtId="0" fontId="8" fillId="0" borderId="1" xfId="1" applyFont="1" applyBorder="1" applyAlignment="1" applyProtection="1">
      <alignment horizontal="left" vertical="top" wrapText="1" indent="2"/>
      <protection locked="0"/>
    </xf>
    <xf numFmtId="0" fontId="6" fillId="0" borderId="0" xfId="1" applyFont="1" applyAlignment="1" applyProtection="1">
      <alignment vertical="top"/>
      <protection locked="0"/>
    </xf>
    <xf numFmtId="0" fontId="9" fillId="0" borderId="0" xfId="1" applyFont="1" applyAlignment="1" applyProtection="1">
      <alignment horizontal="center" vertical="top"/>
      <protection locked="0"/>
    </xf>
    <xf numFmtId="4" fontId="3" fillId="0" borderId="1" xfId="1" applyNumberFormat="1" applyFont="1" applyBorder="1" applyAlignment="1" applyProtection="1">
      <alignment horizontal="right" vertical="top" wrapText="1"/>
      <protection locked="0"/>
    </xf>
    <xf numFmtId="4" fontId="6" fillId="0" borderId="1" xfId="2" applyNumberFormat="1" applyFont="1" applyFill="1" applyBorder="1" applyAlignment="1" applyProtection="1">
      <alignment horizontal="right" vertical="top"/>
      <protection locked="0"/>
    </xf>
    <xf numFmtId="0" fontId="3" fillId="0" borderId="1" xfId="2" applyNumberFormat="1" applyFont="1" applyFill="1" applyBorder="1" applyAlignment="1" applyProtection="1">
      <alignment horizontal="center" vertical="top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A22A6A69-F82D-419B-91C5-A7242E77950A}"/>
    <cellStyle name="Normal" xfId="0" builtinId="0"/>
    <cellStyle name="Normal 2 2" xfId="1" xr:uid="{F6D35525-703D-4A98-93C3-BBDB37029F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BE5CA-0A94-48FD-8CD7-B20541C908EE}">
  <sheetPr>
    <pageSetUpPr fitToPage="1"/>
  </sheetPr>
  <dimension ref="A1:I56"/>
  <sheetViews>
    <sheetView showGridLines="0" tabSelected="1" topLeftCell="A28" zoomScale="120" zoomScaleNormal="120" zoomScaleSheetLayoutView="100" workbookViewId="0">
      <selection activeCell="D54" sqref="D54:D56"/>
    </sheetView>
  </sheetViews>
  <sheetFormatPr baseColWidth="10" defaultColWidth="11.42578125" defaultRowHeight="11.25" x14ac:dyDescent="0.25"/>
  <cols>
    <col min="1" max="1" width="53" style="4" customWidth="1"/>
    <col min="2" max="2" width="11.7109375" style="4" bestFit="1" customWidth="1"/>
    <col min="3" max="3" width="11.7109375" style="3" bestFit="1" customWidth="1"/>
    <col min="4" max="4" width="53" style="3" customWidth="1"/>
    <col min="5" max="6" width="11.7109375" style="3" bestFit="1" customWidth="1"/>
    <col min="7" max="8" width="8.5703125" style="2" customWidth="1"/>
    <col min="9" max="9" width="16.140625" style="1" customWidth="1"/>
    <col min="10" max="16384" width="11.42578125" style="1"/>
  </cols>
  <sheetData>
    <row r="1" spans="1:9" ht="45" customHeight="1" x14ac:dyDescent="0.25">
      <c r="A1" s="32" t="s">
        <v>66</v>
      </c>
      <c r="B1" s="31"/>
      <c r="C1" s="31"/>
      <c r="D1" s="31"/>
      <c r="E1" s="31"/>
      <c r="F1" s="30"/>
      <c r="G1" s="7"/>
      <c r="H1" s="7"/>
      <c r="I1" s="29"/>
    </row>
    <row r="2" spans="1:9" x14ac:dyDescent="0.25">
      <c r="A2" s="28" t="s">
        <v>65</v>
      </c>
      <c r="B2" s="28">
        <v>2023</v>
      </c>
      <c r="C2" s="28">
        <v>2022</v>
      </c>
      <c r="D2" s="28" t="s">
        <v>65</v>
      </c>
      <c r="E2" s="28">
        <v>2023</v>
      </c>
      <c r="F2" s="28">
        <v>2022</v>
      </c>
      <c r="G2" s="7"/>
      <c r="H2" s="7"/>
    </row>
    <row r="3" spans="1:9" s="23" customFormat="1" x14ac:dyDescent="0.25">
      <c r="A3" s="21" t="s">
        <v>64</v>
      </c>
      <c r="B3" s="15"/>
      <c r="C3" s="15"/>
      <c r="D3" s="21" t="s">
        <v>63</v>
      </c>
      <c r="E3" s="15"/>
      <c r="F3" s="15"/>
      <c r="G3" s="24"/>
      <c r="H3" s="24"/>
    </row>
    <row r="4" spans="1:9" x14ac:dyDescent="0.25">
      <c r="A4" s="14" t="s">
        <v>62</v>
      </c>
      <c r="B4" s="15"/>
      <c r="C4" s="15"/>
      <c r="D4" s="14" t="s">
        <v>61</v>
      </c>
      <c r="E4" s="15"/>
      <c r="F4" s="15"/>
      <c r="G4" s="7"/>
      <c r="H4" s="7"/>
    </row>
    <row r="5" spans="1:9" x14ac:dyDescent="0.25">
      <c r="A5" s="19" t="s">
        <v>60</v>
      </c>
      <c r="B5" s="18">
        <v>49318746.920000002</v>
      </c>
      <c r="C5" s="18">
        <v>43109657.689999998</v>
      </c>
      <c r="D5" s="19" t="s">
        <v>59</v>
      </c>
      <c r="E5" s="18">
        <v>11239512.710000001</v>
      </c>
      <c r="F5" s="18">
        <v>11317981.35</v>
      </c>
      <c r="G5" s="7"/>
      <c r="H5" s="7"/>
    </row>
    <row r="6" spans="1:9" x14ac:dyDescent="0.25">
      <c r="A6" s="19" t="s">
        <v>58</v>
      </c>
      <c r="B6" s="18">
        <v>1629789.27</v>
      </c>
      <c r="C6" s="18">
        <v>1538814.62</v>
      </c>
      <c r="D6" s="19" t="s">
        <v>57</v>
      </c>
      <c r="E6" s="18">
        <v>0</v>
      </c>
      <c r="F6" s="18">
        <v>0</v>
      </c>
      <c r="G6" s="7"/>
      <c r="H6" s="7"/>
    </row>
    <row r="7" spans="1:9" x14ac:dyDescent="0.25">
      <c r="A7" s="19" t="s">
        <v>56</v>
      </c>
      <c r="B7" s="18">
        <v>102295.03</v>
      </c>
      <c r="C7" s="18">
        <v>0</v>
      </c>
      <c r="D7" s="19" t="s">
        <v>55</v>
      </c>
      <c r="E7" s="18">
        <v>0</v>
      </c>
      <c r="F7" s="18">
        <v>0</v>
      </c>
      <c r="G7" s="7"/>
      <c r="H7" s="7"/>
    </row>
    <row r="8" spans="1:9" x14ac:dyDescent="0.25">
      <c r="A8" s="19" t="s">
        <v>54</v>
      </c>
      <c r="B8" s="18">
        <v>0</v>
      </c>
      <c r="C8" s="18">
        <v>0</v>
      </c>
      <c r="D8" s="19" t="s">
        <v>53</v>
      </c>
      <c r="E8" s="18">
        <v>0</v>
      </c>
      <c r="F8" s="18">
        <v>0</v>
      </c>
      <c r="G8" s="7"/>
      <c r="H8" s="7"/>
    </row>
    <row r="9" spans="1:9" x14ac:dyDescent="0.25">
      <c r="A9" s="19" t="s">
        <v>52</v>
      </c>
      <c r="B9" s="18">
        <v>0</v>
      </c>
      <c r="C9" s="18">
        <v>0</v>
      </c>
      <c r="D9" s="19" t="s">
        <v>51</v>
      </c>
      <c r="E9" s="18">
        <v>0</v>
      </c>
      <c r="F9" s="18">
        <v>0</v>
      </c>
      <c r="G9" s="7"/>
      <c r="H9" s="7"/>
    </row>
    <row r="10" spans="1:9" ht="22.5" x14ac:dyDescent="0.25">
      <c r="A10" s="19" t="s">
        <v>50</v>
      </c>
      <c r="B10" s="18">
        <v>0</v>
      </c>
      <c r="C10" s="18">
        <v>0</v>
      </c>
      <c r="D10" s="19" t="s">
        <v>49</v>
      </c>
      <c r="E10" s="18">
        <v>25600</v>
      </c>
      <c r="F10" s="18">
        <v>25600</v>
      </c>
      <c r="G10" s="7"/>
      <c r="H10" s="7"/>
    </row>
    <row r="11" spans="1:9" x14ac:dyDescent="0.25">
      <c r="A11" s="19" t="s">
        <v>48</v>
      </c>
      <c r="B11" s="18">
        <v>36550</v>
      </c>
      <c r="C11" s="18">
        <v>36550</v>
      </c>
      <c r="D11" s="19" t="s">
        <v>47</v>
      </c>
      <c r="E11" s="18">
        <v>322908.69</v>
      </c>
      <c r="F11" s="18">
        <v>0</v>
      </c>
      <c r="G11" s="7"/>
      <c r="H11" s="7"/>
    </row>
    <row r="12" spans="1:9" x14ac:dyDescent="0.25">
      <c r="A12" s="17"/>
      <c r="B12" s="15"/>
      <c r="C12" s="15"/>
      <c r="D12" s="19" t="s">
        <v>46</v>
      </c>
      <c r="E12" s="18">
        <v>27664.7</v>
      </c>
      <c r="F12" s="18">
        <v>27664.7</v>
      </c>
      <c r="G12" s="7"/>
      <c r="H12" s="7"/>
    </row>
    <row r="13" spans="1:9" x14ac:dyDescent="0.25">
      <c r="A13" s="14" t="s">
        <v>45</v>
      </c>
      <c r="B13" s="13">
        <f>SUM(B5:B11)</f>
        <v>51087381.220000006</v>
      </c>
      <c r="C13" s="13">
        <f>SUM(C5:C11)</f>
        <v>44685022.309999995</v>
      </c>
      <c r="D13" s="17"/>
      <c r="E13" s="27"/>
      <c r="F13" s="27"/>
      <c r="G13" s="7"/>
      <c r="H13" s="7"/>
    </row>
    <row r="14" spans="1:9" x14ac:dyDescent="0.25">
      <c r="A14" s="16"/>
      <c r="B14" s="15"/>
      <c r="C14" s="15"/>
      <c r="D14" s="14" t="s">
        <v>44</v>
      </c>
      <c r="E14" s="26">
        <f>SUM(E5:E12)</f>
        <v>11615686.1</v>
      </c>
      <c r="F14" s="26">
        <f>SUM(F5:F12)</f>
        <v>11371246.049999999</v>
      </c>
      <c r="G14" s="7"/>
      <c r="H14" s="7"/>
    </row>
    <row r="15" spans="1:9" x14ac:dyDescent="0.25">
      <c r="A15" s="14" t="s">
        <v>43</v>
      </c>
      <c r="B15" s="15"/>
      <c r="C15" s="15"/>
      <c r="D15" s="16"/>
      <c r="E15" s="15"/>
      <c r="F15" s="15"/>
      <c r="G15" s="7"/>
      <c r="H15" s="7"/>
    </row>
    <row r="16" spans="1:9" x14ac:dyDescent="0.25">
      <c r="A16" s="19" t="s">
        <v>42</v>
      </c>
      <c r="B16" s="18">
        <v>0</v>
      </c>
      <c r="C16" s="18">
        <v>0</v>
      </c>
      <c r="D16" s="14" t="s">
        <v>41</v>
      </c>
      <c r="E16" s="15"/>
      <c r="F16" s="15"/>
      <c r="G16" s="7"/>
      <c r="H16" s="7"/>
    </row>
    <row r="17" spans="1:8" x14ac:dyDescent="0.25">
      <c r="A17" s="19" t="s">
        <v>40</v>
      </c>
      <c r="B17" s="18">
        <v>500000</v>
      </c>
      <c r="C17" s="18">
        <v>500000</v>
      </c>
      <c r="D17" s="19" t="s">
        <v>39</v>
      </c>
      <c r="E17" s="18">
        <v>0</v>
      </c>
      <c r="F17" s="18">
        <v>0</v>
      </c>
      <c r="G17" s="7"/>
      <c r="H17" s="7"/>
    </row>
    <row r="18" spans="1:8" x14ac:dyDescent="0.25">
      <c r="A18" s="19" t="s">
        <v>38</v>
      </c>
      <c r="B18" s="18">
        <v>98157471.319999993</v>
      </c>
      <c r="C18" s="18">
        <v>98157471.319999993</v>
      </c>
      <c r="D18" s="19" t="s">
        <v>37</v>
      </c>
      <c r="E18" s="18">
        <v>0</v>
      </c>
      <c r="F18" s="18">
        <v>0</v>
      </c>
      <c r="G18" s="7"/>
      <c r="H18" s="7"/>
    </row>
    <row r="19" spans="1:8" x14ac:dyDescent="0.25">
      <c r="A19" s="19" t="s">
        <v>36</v>
      </c>
      <c r="B19" s="18">
        <v>79301203.260000005</v>
      </c>
      <c r="C19" s="18">
        <v>96049913.129999995</v>
      </c>
      <c r="D19" s="19" t="s">
        <v>35</v>
      </c>
      <c r="E19" s="18">
        <v>0</v>
      </c>
      <c r="F19" s="18">
        <v>0</v>
      </c>
      <c r="G19" s="7"/>
      <c r="H19" s="7"/>
    </row>
    <row r="20" spans="1:8" x14ac:dyDescent="0.25">
      <c r="A20" s="19" t="s">
        <v>34</v>
      </c>
      <c r="B20" s="18">
        <v>0</v>
      </c>
      <c r="C20" s="18">
        <v>0</v>
      </c>
      <c r="D20" s="19" t="s">
        <v>33</v>
      </c>
      <c r="E20" s="18">
        <v>0</v>
      </c>
      <c r="F20" s="18">
        <v>0</v>
      </c>
      <c r="G20" s="7"/>
      <c r="H20" s="7"/>
    </row>
    <row r="21" spans="1:8" ht="22.5" x14ac:dyDescent="0.25">
      <c r="A21" s="19" t="s">
        <v>32</v>
      </c>
      <c r="B21" s="18">
        <v>-65619458.299999997</v>
      </c>
      <c r="C21" s="18">
        <v>-82523507.359999999</v>
      </c>
      <c r="D21" s="19" t="s">
        <v>31</v>
      </c>
      <c r="E21" s="18">
        <v>0</v>
      </c>
      <c r="F21" s="18">
        <v>0</v>
      </c>
      <c r="G21" s="7"/>
      <c r="H21" s="7"/>
    </row>
    <row r="22" spans="1:8" x14ac:dyDescent="0.25">
      <c r="A22" s="19" t="s">
        <v>30</v>
      </c>
      <c r="B22" s="18">
        <v>0</v>
      </c>
      <c r="C22" s="18">
        <v>0</v>
      </c>
      <c r="D22" s="19" t="s">
        <v>29</v>
      </c>
      <c r="E22" s="18">
        <v>0</v>
      </c>
      <c r="F22" s="18">
        <v>0</v>
      </c>
      <c r="G22" s="7"/>
      <c r="H22" s="7"/>
    </row>
    <row r="23" spans="1:8" x14ac:dyDescent="0.25">
      <c r="A23" s="19" t="s">
        <v>28</v>
      </c>
      <c r="B23" s="18">
        <v>0</v>
      </c>
      <c r="C23" s="18">
        <v>0</v>
      </c>
      <c r="D23" s="17"/>
      <c r="E23" s="15"/>
      <c r="F23" s="15"/>
      <c r="G23" s="7"/>
      <c r="H23" s="7"/>
    </row>
    <row r="24" spans="1:8" x14ac:dyDescent="0.25">
      <c r="A24" s="19" t="s">
        <v>27</v>
      </c>
      <c r="B24" s="25">
        <v>0</v>
      </c>
      <c r="C24" s="25">
        <v>0</v>
      </c>
      <c r="D24" s="14" t="s">
        <v>26</v>
      </c>
      <c r="E24" s="13">
        <f>SUM(E17:E22)</f>
        <v>0</v>
      </c>
      <c r="F24" s="13">
        <f>SUM(F17:F22)</f>
        <v>0</v>
      </c>
      <c r="G24" s="7"/>
      <c r="H24" s="7"/>
    </row>
    <row r="25" spans="1:8" s="23" customFormat="1" x14ac:dyDescent="0.25">
      <c r="A25" s="17"/>
      <c r="B25" s="15"/>
      <c r="C25" s="15"/>
      <c r="D25" s="17"/>
      <c r="E25" s="15"/>
      <c r="F25" s="15"/>
      <c r="G25" s="24"/>
      <c r="H25" s="24"/>
    </row>
    <row r="26" spans="1:8" x14ac:dyDescent="0.25">
      <c r="A26" s="14" t="s">
        <v>25</v>
      </c>
      <c r="B26" s="13">
        <f>SUM(B16:B24)</f>
        <v>112339216.27999999</v>
      </c>
      <c r="C26" s="13">
        <f>SUM(C16:C24)</f>
        <v>112183877.08999999</v>
      </c>
      <c r="D26" s="22" t="s">
        <v>24</v>
      </c>
      <c r="E26" s="13">
        <f>E14+E24</f>
        <v>11615686.1</v>
      </c>
      <c r="F26" s="13">
        <f>F14+F24</f>
        <v>11371246.049999999</v>
      </c>
      <c r="G26" s="7"/>
      <c r="H26" s="7"/>
    </row>
    <row r="27" spans="1:8" x14ac:dyDescent="0.25">
      <c r="A27" s="16"/>
      <c r="B27" s="15"/>
      <c r="C27" s="15"/>
      <c r="D27" s="16"/>
      <c r="E27" s="15"/>
      <c r="F27" s="15"/>
      <c r="G27" s="7"/>
      <c r="H27" s="7"/>
    </row>
    <row r="28" spans="1:8" x14ac:dyDescent="0.25">
      <c r="A28" s="14" t="s">
        <v>23</v>
      </c>
      <c r="B28" s="13">
        <f>B13+B26</f>
        <v>163426597.5</v>
      </c>
      <c r="C28" s="13">
        <f>C13+C26</f>
        <v>156868899.39999998</v>
      </c>
      <c r="D28" s="21" t="s">
        <v>22</v>
      </c>
      <c r="E28" s="15"/>
      <c r="F28" s="15"/>
      <c r="G28" s="7"/>
      <c r="H28" s="7"/>
    </row>
    <row r="29" spans="1:8" x14ac:dyDescent="0.25">
      <c r="A29" s="12"/>
      <c r="B29" s="11"/>
      <c r="C29" s="9"/>
      <c r="D29" s="16"/>
      <c r="E29" s="15"/>
      <c r="F29" s="15"/>
      <c r="G29" s="7"/>
      <c r="H29" s="7"/>
    </row>
    <row r="30" spans="1:8" x14ac:dyDescent="0.25">
      <c r="A30" s="12"/>
      <c r="B30" s="11"/>
      <c r="C30" s="9"/>
      <c r="D30" s="14" t="s">
        <v>21</v>
      </c>
      <c r="E30" s="13">
        <f>SUM(E31:E33)</f>
        <v>172104081.24000001</v>
      </c>
      <c r="F30" s="13">
        <f>SUM(F31:F33)</f>
        <v>172104081.24000001</v>
      </c>
      <c r="G30" s="7"/>
      <c r="H30" s="7"/>
    </row>
    <row r="31" spans="1:8" x14ac:dyDescent="0.25">
      <c r="A31" s="12"/>
      <c r="B31" s="11"/>
      <c r="C31" s="9"/>
      <c r="D31" s="19" t="s">
        <v>20</v>
      </c>
      <c r="E31" s="18">
        <v>119150132.27</v>
      </c>
      <c r="F31" s="18">
        <v>119150132.27</v>
      </c>
      <c r="G31" s="7"/>
      <c r="H31" s="7"/>
    </row>
    <row r="32" spans="1:8" x14ac:dyDescent="0.25">
      <c r="A32" s="12"/>
      <c r="B32" s="11"/>
      <c r="C32" s="9"/>
      <c r="D32" s="19" t="s">
        <v>19</v>
      </c>
      <c r="E32" s="18">
        <v>52953948.969999999</v>
      </c>
      <c r="F32" s="18">
        <v>52953948.969999999</v>
      </c>
      <c r="G32" s="7"/>
      <c r="H32" s="7"/>
    </row>
    <row r="33" spans="1:8" x14ac:dyDescent="0.25">
      <c r="A33" s="12"/>
      <c r="B33" s="11"/>
      <c r="C33" s="9"/>
      <c r="D33" s="19" t="s">
        <v>18</v>
      </c>
      <c r="E33" s="18">
        <v>0</v>
      </c>
      <c r="F33" s="18">
        <v>0</v>
      </c>
      <c r="G33" s="7"/>
      <c r="H33" s="7"/>
    </row>
    <row r="34" spans="1:8" x14ac:dyDescent="0.25">
      <c r="A34" s="12"/>
      <c r="B34" s="11"/>
      <c r="C34" s="9"/>
      <c r="D34" s="17"/>
      <c r="E34" s="15"/>
      <c r="F34" s="15"/>
      <c r="G34" s="7"/>
      <c r="H34" s="7"/>
    </row>
    <row r="35" spans="1:8" x14ac:dyDescent="0.25">
      <c r="A35" s="12"/>
      <c r="B35" s="11"/>
      <c r="C35" s="9"/>
      <c r="D35" s="14" t="s">
        <v>17</v>
      </c>
      <c r="E35" s="13">
        <f>SUM(E36:E40)</f>
        <v>-20293169.840000004</v>
      </c>
      <c r="F35" s="13">
        <f>SUM(F36:F40)</f>
        <v>-26606427.890000001</v>
      </c>
      <c r="G35" s="7"/>
      <c r="H35" s="7"/>
    </row>
    <row r="36" spans="1:8" x14ac:dyDescent="0.25">
      <c r="A36" s="12"/>
      <c r="B36" s="11"/>
      <c r="C36" s="9"/>
      <c r="D36" s="20" t="s">
        <v>16</v>
      </c>
      <c r="E36" s="18">
        <v>16694125.59</v>
      </c>
      <c r="F36" s="18">
        <v>9674360.0999999996</v>
      </c>
      <c r="G36" s="7"/>
      <c r="H36" s="7"/>
    </row>
    <row r="37" spans="1:8" x14ac:dyDescent="0.25">
      <c r="A37" s="12"/>
      <c r="B37" s="11"/>
      <c r="C37" s="9"/>
      <c r="D37" s="19" t="s">
        <v>15</v>
      </c>
      <c r="E37" s="18">
        <v>-36334972.700000003</v>
      </c>
      <c r="F37" s="18">
        <v>-36291386.390000001</v>
      </c>
      <c r="G37" s="7"/>
      <c r="H37" s="7"/>
    </row>
    <row r="38" spans="1:8" x14ac:dyDescent="0.25">
      <c r="A38" s="12"/>
      <c r="B38" s="11"/>
      <c r="C38" s="9"/>
      <c r="D38" s="19" t="s">
        <v>14</v>
      </c>
      <c r="E38" s="18">
        <v>0</v>
      </c>
      <c r="F38" s="18">
        <v>0</v>
      </c>
      <c r="G38" s="7"/>
      <c r="H38" s="7"/>
    </row>
    <row r="39" spans="1:8" x14ac:dyDescent="0.25">
      <c r="A39" s="12"/>
      <c r="B39" s="11"/>
      <c r="C39" s="9"/>
      <c r="D39" s="19" t="s">
        <v>13</v>
      </c>
      <c r="E39" s="18">
        <v>-652322.73</v>
      </c>
      <c r="F39" s="18">
        <v>10598.4</v>
      </c>
      <c r="G39" s="7"/>
      <c r="H39" s="7"/>
    </row>
    <row r="40" spans="1:8" x14ac:dyDescent="0.25">
      <c r="A40" s="12"/>
      <c r="B40" s="11"/>
      <c r="C40" s="9"/>
      <c r="D40" s="19" t="s">
        <v>12</v>
      </c>
      <c r="E40" s="18">
        <v>0</v>
      </c>
      <c r="F40" s="18">
        <v>0</v>
      </c>
      <c r="G40" s="7"/>
      <c r="H40" s="7"/>
    </row>
    <row r="41" spans="1:8" x14ac:dyDescent="0.25">
      <c r="A41" s="12"/>
      <c r="B41" s="11"/>
      <c r="C41" s="9"/>
      <c r="D41" s="17"/>
      <c r="E41" s="15"/>
      <c r="F41" s="15"/>
      <c r="G41" s="7"/>
      <c r="H41" s="7"/>
    </row>
    <row r="42" spans="1:8" ht="22.5" x14ac:dyDescent="0.25">
      <c r="A42" s="12"/>
      <c r="B42" s="11"/>
      <c r="C42" s="9"/>
      <c r="D42" s="14" t="s">
        <v>11</v>
      </c>
      <c r="E42" s="13">
        <f>SUM(E43:E44)</f>
        <v>0</v>
      </c>
      <c r="F42" s="13">
        <f>SUM(F43:F44)</f>
        <v>0</v>
      </c>
      <c r="G42" s="7"/>
      <c r="H42" s="7"/>
    </row>
    <row r="43" spans="1:8" x14ac:dyDescent="0.25">
      <c r="A43" s="12"/>
      <c r="B43" s="11"/>
      <c r="C43" s="9"/>
      <c r="D43" s="19" t="s">
        <v>10</v>
      </c>
      <c r="E43" s="18">
        <v>0</v>
      </c>
      <c r="F43" s="18">
        <v>0</v>
      </c>
      <c r="G43" s="7"/>
      <c r="H43" s="7"/>
    </row>
    <row r="44" spans="1:8" x14ac:dyDescent="0.25">
      <c r="A44" s="12"/>
      <c r="B44" s="11"/>
      <c r="C44" s="9"/>
      <c r="D44" s="19" t="s">
        <v>9</v>
      </c>
      <c r="E44" s="18">
        <v>0</v>
      </c>
      <c r="F44" s="18">
        <v>0</v>
      </c>
      <c r="G44" s="7"/>
      <c r="H44" s="7"/>
    </row>
    <row r="45" spans="1:8" x14ac:dyDescent="0.25">
      <c r="A45" s="12"/>
      <c r="B45" s="11"/>
      <c r="C45" s="9"/>
      <c r="D45" s="17"/>
      <c r="E45" s="15"/>
      <c r="F45" s="15"/>
      <c r="G45" s="7"/>
      <c r="H45" s="7"/>
    </row>
    <row r="46" spans="1:8" x14ac:dyDescent="0.25">
      <c r="A46" s="12"/>
      <c r="B46" s="11"/>
      <c r="C46" s="9"/>
      <c r="D46" s="14" t="s">
        <v>8</v>
      </c>
      <c r="E46" s="13">
        <f>E30+E35+E42</f>
        <v>151810911.40000001</v>
      </c>
      <c r="F46" s="13">
        <f>F30+F35+F42</f>
        <v>145497653.35000002</v>
      </c>
      <c r="G46" s="7"/>
      <c r="H46" s="7"/>
    </row>
    <row r="47" spans="1:8" x14ac:dyDescent="0.25">
      <c r="A47" s="12"/>
      <c r="B47" s="11"/>
      <c r="C47" s="9"/>
      <c r="D47" s="16"/>
      <c r="E47" s="15"/>
      <c r="F47" s="15"/>
      <c r="G47" s="7"/>
      <c r="H47" s="7"/>
    </row>
    <row r="48" spans="1:8" x14ac:dyDescent="0.25">
      <c r="A48" s="12"/>
      <c r="B48" s="11"/>
      <c r="C48" s="9"/>
      <c r="D48" s="14" t="s">
        <v>7</v>
      </c>
      <c r="E48" s="13">
        <f>E26+E46</f>
        <v>163426597.5</v>
      </c>
      <c r="F48" s="13">
        <f>F26+F46</f>
        <v>156868899.40000004</v>
      </c>
      <c r="G48" s="7"/>
      <c r="H48" s="7"/>
    </row>
    <row r="49" spans="1:8" x14ac:dyDescent="0.25">
      <c r="A49" s="12"/>
      <c r="B49" s="11"/>
      <c r="C49" s="11"/>
      <c r="D49" s="10"/>
      <c r="E49" s="9"/>
      <c r="F49" s="9"/>
      <c r="G49" s="7"/>
      <c r="H49" s="7"/>
    </row>
    <row r="50" spans="1:8" x14ac:dyDescent="0.25">
      <c r="G50" s="7"/>
      <c r="H50" s="7"/>
    </row>
    <row r="51" spans="1:8" ht="12.75" x14ac:dyDescent="0.25">
      <c r="A51" s="8" t="s">
        <v>6</v>
      </c>
      <c r="G51" s="7"/>
      <c r="H51" s="7"/>
    </row>
    <row r="54" spans="1:8" x14ac:dyDescent="0.25">
      <c r="A54" s="6" t="s">
        <v>5</v>
      </c>
      <c r="D54" s="5" t="s">
        <v>4</v>
      </c>
    </row>
    <row r="55" spans="1:8" x14ac:dyDescent="0.25">
      <c r="A55" s="6" t="s">
        <v>3</v>
      </c>
      <c r="D55" s="5" t="s">
        <v>2</v>
      </c>
    </row>
    <row r="56" spans="1:8" x14ac:dyDescent="0.25">
      <c r="A56" s="6" t="s">
        <v>1</v>
      </c>
      <c r="D56" s="5" t="s">
        <v>0</v>
      </c>
    </row>
  </sheetData>
  <sheetProtection formatCells="0" formatColumns="0" formatRows="0" autoFilter="0"/>
  <autoFilter ref="A2:F48" xr:uid="{BBF9ECEC-A9A3-4AC4-8132-A1B4A787757D}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1" orientation="landscape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2023-12-06T18:11:17Z</dcterms:created>
  <dcterms:modified xsi:type="dcterms:W3CDTF">2023-12-06T18:11:26Z</dcterms:modified>
</cp:coreProperties>
</file>