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OLVENTACION SEVAC 3 TRIMESTRE 2023\"/>
    </mc:Choice>
  </mc:AlternateContent>
  <xr:revisionPtr revIDLastSave="0" documentId="13_ncr:1_{39E8E65B-5A88-4BEB-B61E-57D6CD12E4B3}" xr6:coauthVersionLast="36" xr6:coauthVersionMax="36" xr10:uidLastSave="{00000000-0000-0000-0000-000000000000}"/>
  <bookViews>
    <workbookView xWindow="0" yWindow="0" windowWidth="28800" windowHeight="12225" xr2:uid="{CC57254F-234F-47FF-A5B8-C34DCEF28498}"/>
  </bookViews>
  <sheets>
    <sheet name="EFE" sheetId="1" r:id="rId1"/>
  </sheets>
  <externalReferences>
    <externalReference r:id="rId2"/>
  </externalReferences>
  <definedNames>
    <definedName name="_xlnm._FilterDatabase" localSheetId="0" hidden="1">EFE!$A$2:$C$65</definedName>
    <definedName name="_xlnm.Print_Area" localSheetId="0">EFE!$A$1:$C$75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16" i="1"/>
  <c r="B33" i="1" s="1"/>
  <c r="B61" i="1" s="1"/>
  <c r="B65" i="1" s="1"/>
  <c r="C16" i="1"/>
  <c r="C33" i="1" s="1"/>
  <c r="B36" i="1"/>
  <c r="B45" i="1" s="1"/>
  <c r="C36" i="1"/>
  <c r="C45" i="1" s="1"/>
  <c r="B48" i="1"/>
  <c r="C48" i="1"/>
  <c r="C59" i="1" s="1"/>
  <c r="B54" i="1"/>
  <c r="C54" i="1"/>
  <c r="B59" i="1"/>
  <c r="C61" i="1" l="1"/>
  <c r="C65" i="1" s="1"/>
</calcChain>
</file>

<file path=xl/sharedStrings.xml><?xml version="1.0" encoding="utf-8"?>
<sst xmlns="http://schemas.openxmlformats.org/spreadsheetml/2006/main" count="65" uniqueCount="57">
  <si>
    <t>Universidad Tecnológica del Norte de Guanajuato</t>
  </si>
  <si>
    <t xml:space="preserve"> del Norte de Guanajuato</t>
  </si>
  <si>
    <t>Encargado de la Dirección de Administración y Finanzas de la</t>
  </si>
  <si>
    <t>Encargado de Rectoría de la Universidad  Tecnolólogica</t>
  </si>
  <si>
    <t>MAE. Loth Mariano Pérez Camacho</t>
  </si>
  <si>
    <t>M. en C. Andrés Salvador Casillas Barajas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</si>
  <si>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</si>
  <si>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</si>
  <si>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</si>
  <si>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</si>
  <si>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</si>
  <si>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</si>
  <si>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</si>
  <si>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</si>
  <si>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</si>
  <si>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</si>
  <si>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>Otros Orígenes de Financiamiento</t>
  </si>
  <si>
    <t>Endeudamiento Neto</t>
  </si>
  <si>
    <t>Origen</t>
  </si>
  <si>
    <t>Flujos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</si>
  <si>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</si>
  <si>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</si>
  <si>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</si>
  <si>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</si>
  <si>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</si>
  <si>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</si>
  <si>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</si>
  <si>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</si>
  <si>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Convenios</t>
  </si>
  <si>
    <t>Aportaciones</t>
  </si>
  <si>
    <t>Participaciones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</si>
  <si>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</si>
  <si>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</si>
  <si>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</si>
  <si>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</si>
  <si>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</si>
  <si>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</si>
  <si>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</si>
  <si>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</si>
  <si>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</si>
  <si>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</si>
  <si>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</si>
  <si>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</si>
  <si>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</si>
  <si>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</si>
  <si>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</si>
  <si>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</si>
  <si>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</si>
  <si>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</si>
  <si>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</si>
  <si>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</si>
  <si>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</si>
  <si>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</si>
  <si>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</si>
  <si>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20XN-1</t>
  </si>
  <si>
    <t>Concepto</t>
  </si>
  <si>
    <t>UNIVERSIDAD TECNOLOGICA DEL NORTE DE GUANAJUATO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</si>
</sst>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color theme="1" tint="0.49998474074526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4" fontId="2" fillId="0" borderId="0" xfId="1" applyNumberFormat="1" applyFont="1" applyProtection="1">
      <protection locked="0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4" fontId="5" fillId="0" borderId="1" xfId="1" applyNumberFormat="1" applyFont="1" applyBorder="1" applyAlignment="1" applyProtection="1">
      <alignment vertical="top" wrapText="1"/>
      <protection locked="0"/>
    </xf>
    <xf numFmtId="0" fontId="5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vertical="top" wrapText="1"/>
    </xf>
    <xf numFmtId="4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Font="1" applyBorder="1" applyAlignment="1">
      <alignment horizontal="left" vertical="top" wrapText="1" indent="3"/>
    </xf>
    <xf numFmtId="0" fontId="5" fillId="0" borderId="1" xfId="1" applyFont="1" applyBorder="1" applyAlignment="1">
      <alignment horizontal="left" vertical="top" wrapText="1" indent="2"/>
    </xf>
    <xf numFmtId="0" fontId="2" fillId="0" borderId="1" xfId="1" applyFont="1" applyBorder="1" applyAlignment="1">
      <alignment horizontal="left" vertical="top" wrapText="1"/>
    </xf>
    <xf numFmtId="2" fontId="2" fillId="0" borderId="1" xfId="1" applyNumberFormat="1" applyFont="1" applyBorder="1" applyAlignment="1" applyProtection="1">
      <alignment horizontal="right" vertical="top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top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left" vertical="top" wrapText="1" indent="1"/>
      <protection locked="0"/>
    </xf>
    <xf numFmtId="0" fontId="4" fillId="0" borderId="0" xfId="2" applyAlignment="1">
      <alignment horizontal="left" wrapText="1" indent="1"/>
    </xf>
    <xf numFmtId="0" fontId="2" fillId="0" borderId="0" xfId="1" applyFont="1" applyAlignment="1" applyProtection="1">
      <alignment horizontal="center"/>
      <protection locked="0"/>
    </xf>
  </cellXfs>
  <cellStyles count="3">
    <cellStyle name="Normal" xfId="0" builtinId="0"/>
    <cellStyle name="Normal 2" xfId="2" xr:uid="{EEB79B6F-3049-4BFA-BB1F-11445D20864E}"/>
    <cellStyle name="Normal 2 2" xfId="1" xr:uid="{2A7A6374-CC2A-451A-A39F-3717C6AA2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A6F6-0994-4D30-9D05-7A88AE78937F}">
  <sheetPr>
    <pageSetUpPr fitToPage="1"/>
  </sheetPr>
  <dimension ref="A1:V75"/>
  <sheetViews>
    <sheetView showGridLines="0" tabSelected="1" zoomScaleNormal="100" workbookViewId="0">
      <selection sqref="A1:C75"/>
    </sheetView>
  </sheetViews>
  <sheetFormatPr baseColWidth="10" defaultColWidth="11.42578125" defaultRowHeight="11.25" x14ac:dyDescent="0.2"/>
  <cols>
    <col min="1" max="1" width="77.85546875" style="1" customWidth="1"/>
    <col min="2" max="3" width="22.140625" style="1" customWidth="1"/>
    <col min="4" max="4" width="11.42578125" style="2"/>
    <col min="5" max="5" width="19" style="1" customWidth="1"/>
    <col min="6" max="16384" width="11.42578125" style="1"/>
  </cols>
  <sheetData>
    <row r="1" spans="1:22" ht="45" customHeight="1" x14ac:dyDescent="0.2">
      <c r="A1" s="21" t="s">
        <v>56</v>
      </c>
      <c r="B1" s="22"/>
      <c r="C1" s="23"/>
      <c r="E1" s="20"/>
    </row>
    <row r="2" spans="1:22" ht="15" customHeight="1" x14ac:dyDescent="0.2">
      <c r="A2" s="19" t="s">
        <v>55</v>
      </c>
      <c r="B2" s="18">
        <v>2023</v>
      </c>
      <c r="C2" s="18">
        <v>2022</v>
      </c>
      <c r="V2" s="1" t="s">
        <v>54</v>
      </c>
    </row>
    <row r="3" spans="1:22" ht="11.25" customHeight="1" x14ac:dyDescent="0.2">
      <c r="A3" s="10" t="s">
        <v>53</v>
      </c>
      <c r="B3" s="11"/>
      <c r="C3" s="11"/>
    </row>
    <row r="4" spans="1:22" ht="11.25" customHeight="1" x14ac:dyDescent="0.2">
      <c r="A4" s="15" t="s">
        <v>18</v>
      </c>
      <c r="B4" s="9">
        <f>SUM(B5:B14)</f>
        <v>89968226.220000014</v>
      </c>
      <c r="C4" s="9">
        <f>SUM(C5:C14)</f>
        <v>118438995.78999999</v>
      </c>
    </row>
    <row r="5" spans="1:22" ht="11.25" customHeight="1" x14ac:dyDescent="0.2">
      <c r="A5" s="14" t="s">
        <v>52</v>
      </c>
      <c r="B5" s="13">
        <v>0</v>
      </c>
      <c r="C5" s="13">
        <v>0</v>
      </c>
    </row>
    <row r="6" spans="1:22" ht="11.25" customHeight="1" x14ac:dyDescent="0.2">
      <c r="A6" s="14" t="s">
        <v>51</v>
      </c>
      <c r="B6" s="13">
        <v>0</v>
      </c>
      <c r="C6" s="13">
        <v>0</v>
      </c>
    </row>
    <row r="7" spans="1:22" ht="11.25" customHeight="1" x14ac:dyDescent="0.2">
      <c r="A7" s="14" t="s">
        <v>50</v>
      </c>
      <c r="B7" s="13">
        <v>0</v>
      </c>
      <c r="C7" s="13">
        <v>0</v>
      </c>
    </row>
    <row r="8" spans="1:22" ht="11.25" customHeight="1" x14ac:dyDescent="0.2">
      <c r="A8" s="14" t="s">
        <v>49</v>
      </c>
      <c r="B8" s="13">
        <v>0</v>
      </c>
      <c r="C8" s="13">
        <v>0</v>
      </c>
    </row>
    <row r="9" spans="1:22" ht="11.25" customHeight="1" x14ac:dyDescent="0.2">
      <c r="A9" s="14" t="s">
        <v>48</v>
      </c>
      <c r="B9" s="13">
        <v>0</v>
      </c>
      <c r="C9" s="13">
        <v>0</v>
      </c>
    </row>
    <row r="10" spans="1:22" ht="11.25" customHeight="1" x14ac:dyDescent="0.2">
      <c r="A10" s="14" t="s">
        <v>47</v>
      </c>
      <c r="B10" s="13">
        <v>0</v>
      </c>
      <c r="C10" s="13">
        <v>0</v>
      </c>
    </row>
    <row r="11" spans="1:22" ht="11.25" customHeight="1" x14ac:dyDescent="0.2">
      <c r="A11" s="14" t="s">
        <v>46</v>
      </c>
      <c r="B11" s="13">
        <v>11627500.5</v>
      </c>
      <c r="C11" s="13">
        <v>13620133.18</v>
      </c>
    </row>
    <row r="12" spans="1:22" ht="22.5" x14ac:dyDescent="0.2">
      <c r="A12" s="14" t="s">
        <v>45</v>
      </c>
      <c r="B12" s="13">
        <v>37068145.289999999</v>
      </c>
      <c r="C12" s="13">
        <v>48504653.479999997</v>
      </c>
    </row>
    <row r="13" spans="1:22" ht="11.25" customHeight="1" x14ac:dyDescent="0.2">
      <c r="A13" s="14" t="s">
        <v>44</v>
      </c>
      <c r="B13" s="13">
        <v>39274419.920000002</v>
      </c>
      <c r="C13" s="13">
        <v>53706716.469999999</v>
      </c>
    </row>
    <row r="14" spans="1:22" ht="11.25" customHeight="1" x14ac:dyDescent="0.2">
      <c r="A14" s="14" t="s">
        <v>43</v>
      </c>
      <c r="B14" s="13">
        <v>1998160.51</v>
      </c>
      <c r="C14" s="13">
        <v>2607492.66</v>
      </c>
    </row>
    <row r="15" spans="1:22" ht="11.25" customHeight="1" x14ac:dyDescent="0.2">
      <c r="A15" s="16"/>
      <c r="B15" s="11"/>
      <c r="C15" s="11"/>
    </row>
    <row r="16" spans="1:22" ht="11.25" customHeight="1" x14ac:dyDescent="0.2">
      <c r="A16" s="15" t="s">
        <v>15</v>
      </c>
      <c r="B16" s="9">
        <f>SUM(B17:B32)</f>
        <v>71642808.889999986</v>
      </c>
      <c r="C16" s="9">
        <f>SUM(C17:C32)</f>
        <v>103432804.34</v>
      </c>
    </row>
    <row r="17" spans="1:3" ht="11.25" customHeight="1" x14ac:dyDescent="0.2">
      <c r="A17" s="14" t="s">
        <v>42</v>
      </c>
      <c r="B17" s="13">
        <v>56406994.799999997</v>
      </c>
      <c r="C17" s="13">
        <v>78837005.560000002</v>
      </c>
    </row>
    <row r="18" spans="1:3" ht="11.25" customHeight="1" x14ac:dyDescent="0.2">
      <c r="A18" s="14" t="s">
        <v>41</v>
      </c>
      <c r="B18" s="13">
        <v>1016559.85</v>
      </c>
      <c r="C18" s="13">
        <v>2385400.08</v>
      </c>
    </row>
    <row r="19" spans="1:3" ht="11.25" customHeight="1" x14ac:dyDescent="0.2">
      <c r="A19" s="14" t="s">
        <v>40</v>
      </c>
      <c r="B19" s="13">
        <v>12844735.890000001</v>
      </c>
      <c r="C19" s="13">
        <v>20091462.5</v>
      </c>
    </row>
    <row r="20" spans="1:3" ht="11.25" customHeight="1" x14ac:dyDescent="0.2">
      <c r="A20" s="14" t="s">
        <v>39</v>
      </c>
      <c r="B20" s="13">
        <v>0</v>
      </c>
      <c r="C20" s="13">
        <v>0</v>
      </c>
    </row>
    <row r="21" spans="1:3" ht="11.25" customHeight="1" x14ac:dyDescent="0.2">
      <c r="A21" s="14" t="s">
        <v>38</v>
      </c>
      <c r="B21" s="13">
        <v>0</v>
      </c>
      <c r="C21" s="13">
        <v>0</v>
      </c>
    </row>
    <row r="22" spans="1:3" ht="11.25" customHeight="1" x14ac:dyDescent="0.2">
      <c r="A22" s="14" t="s">
        <v>37</v>
      </c>
      <c r="B22" s="13">
        <v>0</v>
      </c>
      <c r="C22" s="13">
        <v>0</v>
      </c>
    </row>
    <row r="23" spans="1:3" ht="11.25" customHeight="1" x14ac:dyDescent="0.2">
      <c r="A23" s="14" t="s">
        <v>36</v>
      </c>
      <c r="B23" s="13">
        <v>1374518.35</v>
      </c>
      <c r="C23" s="13">
        <v>2118936.2000000002</v>
      </c>
    </row>
    <row r="24" spans="1:3" ht="11.25" customHeight="1" x14ac:dyDescent="0.2">
      <c r="A24" s="14" t="s">
        <v>35</v>
      </c>
      <c r="B24" s="13">
        <v>0</v>
      </c>
      <c r="C24" s="13">
        <v>0</v>
      </c>
    </row>
    <row r="25" spans="1:3" ht="11.25" customHeight="1" x14ac:dyDescent="0.2">
      <c r="A25" s="14" t="s">
        <v>34</v>
      </c>
      <c r="B25" s="13">
        <v>0</v>
      </c>
      <c r="C25" s="13">
        <v>0</v>
      </c>
    </row>
    <row r="26" spans="1:3" ht="11.25" customHeight="1" x14ac:dyDescent="0.2">
      <c r="A26" s="14" t="s">
        <v>33</v>
      </c>
      <c r="B26" s="13">
        <v>0</v>
      </c>
      <c r="C26" s="13">
        <v>0</v>
      </c>
    </row>
    <row r="27" spans="1:3" ht="11.25" customHeight="1" x14ac:dyDescent="0.2">
      <c r="A27" s="14" t="s">
        <v>32</v>
      </c>
      <c r="B27" s="13">
        <v>0</v>
      </c>
      <c r="C27" s="13">
        <v>0</v>
      </c>
    </row>
    <row r="28" spans="1:3" ht="11.25" customHeight="1" x14ac:dyDescent="0.2">
      <c r="A28" s="14" t="s">
        <v>31</v>
      </c>
      <c r="B28" s="13">
        <v>0</v>
      </c>
      <c r="C28" s="13">
        <v>0</v>
      </c>
    </row>
    <row r="29" spans="1:3" ht="11.25" customHeight="1" x14ac:dyDescent="0.2">
      <c r="A29" s="14" t="s">
        <v>30</v>
      </c>
      <c r="B29" s="13">
        <v>0</v>
      </c>
      <c r="C29" s="13">
        <v>0</v>
      </c>
    </row>
    <row r="30" spans="1:3" ht="11.25" customHeight="1" x14ac:dyDescent="0.2">
      <c r="A30" s="14" t="s">
        <v>29</v>
      </c>
      <c r="B30" s="13">
        <v>0</v>
      </c>
      <c r="C30" s="13">
        <v>0</v>
      </c>
    </row>
    <row r="31" spans="1:3" ht="11.25" customHeight="1" x14ac:dyDescent="0.2">
      <c r="A31" s="14" t="s">
        <v>28</v>
      </c>
      <c r="B31" s="13">
        <v>0</v>
      </c>
      <c r="C31" s="13">
        <v>0</v>
      </c>
    </row>
    <row r="32" spans="1:3" ht="11.25" customHeight="1" x14ac:dyDescent="0.2">
      <c r="A32" s="14" t="s">
        <v>27</v>
      </c>
      <c r="B32" s="13">
        <v>0</v>
      </c>
      <c r="C32" s="13">
        <v>0</v>
      </c>
    </row>
    <row r="33" spans="1:3" ht="11.25" customHeight="1" x14ac:dyDescent="0.2">
      <c r="A33" s="10" t="s">
        <v>26</v>
      </c>
      <c r="B33" s="9">
        <f>B4-B16</f>
        <v>18325417.330000028</v>
      </c>
      <c r="C33" s="9">
        <f>C4-C16</f>
        <v>15006191.449999988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10" t="s">
        <v>25</v>
      </c>
      <c r="B35" s="11"/>
      <c r="C35" s="11"/>
    </row>
    <row r="36" spans="1:3" ht="11.25" customHeight="1" x14ac:dyDescent="0.2">
      <c r="A36" s="15" t="s">
        <v>18</v>
      </c>
      <c r="B36" s="9">
        <f>SUM(B37:B39)</f>
        <v>16748709.869999999</v>
      </c>
      <c r="C36" s="9">
        <f>SUM(C37:C39)</f>
        <v>2101098.2399999998</v>
      </c>
    </row>
    <row r="37" spans="1:3" ht="11.25" customHeight="1" x14ac:dyDescent="0.2">
      <c r="A37" s="14" t="s">
        <v>23</v>
      </c>
      <c r="B37" s="13">
        <v>0</v>
      </c>
      <c r="C37" s="13">
        <v>0</v>
      </c>
    </row>
    <row r="38" spans="1:3" ht="11.25" customHeight="1" x14ac:dyDescent="0.2">
      <c r="A38" s="14" t="s">
        <v>22</v>
      </c>
      <c r="B38" s="13">
        <v>16748709.869999999</v>
      </c>
      <c r="C38" s="13">
        <v>965552.36</v>
      </c>
    </row>
    <row r="39" spans="1:3" ht="11.25" customHeight="1" x14ac:dyDescent="0.2">
      <c r="A39" s="14" t="s">
        <v>24</v>
      </c>
      <c r="B39" s="13">
        <v>0</v>
      </c>
      <c r="C39" s="13">
        <v>1135545.8799999999</v>
      </c>
    </row>
    <row r="40" spans="1:3" ht="11.25" customHeight="1" x14ac:dyDescent="0.2">
      <c r="A40" s="16"/>
      <c r="B40" s="17">
        <v>0</v>
      </c>
      <c r="C40" s="17">
        <v>0</v>
      </c>
    </row>
    <row r="41" spans="1:3" ht="11.25" customHeight="1" x14ac:dyDescent="0.2">
      <c r="A41" s="15" t="s">
        <v>15</v>
      </c>
      <c r="B41" s="9">
        <v>0</v>
      </c>
      <c r="C41" s="9">
        <v>0</v>
      </c>
    </row>
    <row r="42" spans="1:3" ht="11.25" customHeight="1" x14ac:dyDescent="0.2">
      <c r="A42" s="14" t="s">
        <v>23</v>
      </c>
      <c r="B42" s="13">
        <v>0</v>
      </c>
      <c r="C42" s="13">
        <v>0</v>
      </c>
    </row>
    <row r="43" spans="1:3" ht="11.25" customHeight="1" x14ac:dyDescent="0.2">
      <c r="A43" s="14" t="s">
        <v>22</v>
      </c>
      <c r="B43" s="13">
        <v>0</v>
      </c>
      <c r="C43" s="13">
        <v>0</v>
      </c>
    </row>
    <row r="44" spans="1:3" ht="11.25" customHeight="1" x14ac:dyDescent="0.2">
      <c r="A44" s="14" t="s">
        <v>21</v>
      </c>
      <c r="B44" s="13">
        <v>1</v>
      </c>
      <c r="C44" s="13">
        <v>1</v>
      </c>
    </row>
    <row r="45" spans="1:3" ht="11.25" customHeight="1" x14ac:dyDescent="0.2">
      <c r="A45" s="10" t="s">
        <v>20</v>
      </c>
      <c r="B45" s="9">
        <f>B36-B41</f>
        <v>16748709.869999999</v>
      </c>
      <c r="C45" s="9">
        <f>C36-C41</f>
        <v>2101098.2399999998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10" t="s">
        <v>19</v>
      </c>
      <c r="B47" s="11"/>
      <c r="C47" s="11"/>
    </row>
    <row r="48" spans="1:3" ht="11.25" customHeight="1" x14ac:dyDescent="0.2">
      <c r="A48" s="15" t="s">
        <v>18</v>
      </c>
      <c r="B48" s="9">
        <f>B49+B52</f>
        <v>-11026329.460000001</v>
      </c>
      <c r="C48" s="9">
        <f>C49+C52</f>
        <v>-12432219.48</v>
      </c>
    </row>
    <row r="49" spans="1:3" ht="11.25" customHeight="1" x14ac:dyDescent="0.2">
      <c r="A49" s="14" t="s">
        <v>17</v>
      </c>
      <c r="B49" s="13">
        <v>0</v>
      </c>
      <c r="C49" s="13">
        <v>0</v>
      </c>
    </row>
    <row r="50" spans="1:3" ht="11.25" customHeight="1" x14ac:dyDescent="0.2">
      <c r="A50" s="14" t="s">
        <v>13</v>
      </c>
      <c r="B50" s="13">
        <v>0</v>
      </c>
      <c r="C50" s="13">
        <v>0</v>
      </c>
    </row>
    <row r="51" spans="1:3" ht="11.25" customHeight="1" x14ac:dyDescent="0.2">
      <c r="A51" s="14" t="s">
        <v>12</v>
      </c>
      <c r="B51" s="13">
        <v>0</v>
      </c>
      <c r="C51" s="13">
        <v>0</v>
      </c>
    </row>
    <row r="52" spans="1:3" ht="11.25" customHeight="1" x14ac:dyDescent="0.2">
      <c r="A52" s="14" t="s">
        <v>16</v>
      </c>
      <c r="B52" s="13">
        <v>-11026329.460000001</v>
      </c>
      <c r="C52" s="13">
        <v>-12432219.48</v>
      </c>
    </row>
    <row r="53" spans="1:3" ht="11.25" customHeight="1" x14ac:dyDescent="0.2">
      <c r="A53" s="16"/>
      <c r="B53" s="11"/>
      <c r="C53" s="11"/>
    </row>
    <row r="54" spans="1:3" ht="11.25" customHeight="1" x14ac:dyDescent="0.2">
      <c r="A54" s="15" t="s">
        <v>15</v>
      </c>
      <c r="B54" s="9">
        <f>B55+B58</f>
        <v>17838708.510000002</v>
      </c>
      <c r="C54" s="9">
        <f>C55+C58</f>
        <v>221585.51</v>
      </c>
    </row>
    <row r="55" spans="1:3" ht="11.25" customHeight="1" x14ac:dyDescent="0.2">
      <c r="A55" s="14" t="s">
        <v>14</v>
      </c>
      <c r="B55" s="13">
        <v>0</v>
      </c>
      <c r="C55" s="13">
        <v>0</v>
      </c>
    </row>
    <row r="56" spans="1:3" ht="11.25" customHeight="1" x14ac:dyDescent="0.2">
      <c r="A56" s="14" t="s">
        <v>13</v>
      </c>
      <c r="B56" s="13">
        <v>0</v>
      </c>
      <c r="C56" s="13">
        <v>0</v>
      </c>
    </row>
    <row r="57" spans="1:3" ht="11.25" customHeight="1" x14ac:dyDescent="0.2">
      <c r="A57" s="14" t="s">
        <v>12</v>
      </c>
      <c r="B57" s="13">
        <v>0</v>
      </c>
      <c r="C57" s="13">
        <v>0</v>
      </c>
    </row>
    <row r="58" spans="1:3" ht="11.25" customHeight="1" x14ac:dyDescent="0.2">
      <c r="A58" s="14" t="s">
        <v>11</v>
      </c>
      <c r="B58" s="13">
        <v>17838708.510000002</v>
      </c>
      <c r="C58" s="13">
        <v>221585.51</v>
      </c>
    </row>
    <row r="59" spans="1:3" ht="11.25" customHeight="1" x14ac:dyDescent="0.2">
      <c r="A59" s="10" t="s">
        <v>10</v>
      </c>
      <c r="B59" s="9">
        <f>B48-B54</f>
        <v>-28865037.970000003</v>
      </c>
      <c r="C59" s="9">
        <f>C48-C54</f>
        <v>-12653804.99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10" t="s">
        <v>9</v>
      </c>
      <c r="B61" s="9">
        <f>B33+B45+B59</f>
        <v>6209089.2300000228</v>
      </c>
      <c r="C61" s="9">
        <f>C33+C45+C59</f>
        <v>4453484.6999999862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10" t="s">
        <v>8</v>
      </c>
      <c r="B63" s="9">
        <v>43109657.689999998</v>
      </c>
      <c r="C63" s="9">
        <v>38656172.990000002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10" t="s">
        <v>7</v>
      </c>
      <c r="B65" s="9">
        <f>B61+B63</f>
        <v>49318746.920000017</v>
      </c>
      <c r="C65" s="9">
        <f>C61+C63</f>
        <v>43109657.68999999</v>
      </c>
    </row>
    <row r="66" spans="1:3" ht="11.25" customHeight="1" x14ac:dyDescent="0.2">
      <c r="A66" s="8"/>
      <c r="B66" s="7"/>
      <c r="C66" s="6"/>
    </row>
    <row r="67" spans="1:3" x14ac:dyDescent="0.2">
      <c r="B67" s="5"/>
      <c r="C67" s="5"/>
    </row>
    <row r="68" spans="1:3" ht="27.75" customHeight="1" x14ac:dyDescent="0.2">
      <c r="A68" s="24" t="s">
        <v>6</v>
      </c>
      <c r="B68" s="25"/>
      <c r="C68" s="25"/>
    </row>
    <row r="73" spans="1:3" x14ac:dyDescent="0.2">
      <c r="A73" s="4" t="s">
        <v>5</v>
      </c>
      <c r="B73" s="26" t="s">
        <v>4</v>
      </c>
      <c r="C73" s="26"/>
    </row>
    <row r="74" spans="1:3" x14ac:dyDescent="0.2">
      <c r="A74" s="3" t="s">
        <v>3</v>
      </c>
      <c r="B74" s="26" t="s">
        <v>2</v>
      </c>
      <c r="C74" s="26"/>
    </row>
    <row r="75" spans="1:3" x14ac:dyDescent="0.2">
      <c r="A75" s="3" t="s">
        <v>1</v>
      </c>
      <c r="B75" s="26" t="s">
        <v>0</v>
      </c>
      <c r="C75" s="26"/>
    </row>
  </sheetData>
  <sheetProtection formatCells="0" formatColumns="0" formatRows="0" autoFilter="0"/>
  <autoFilter ref="A2:C65" xr:uid="{9852F1E0-AE15-4050-9DB7-FBF808927B7E}"/>
  <mergeCells count="5">
    <mergeCell ref="A1:C1"/>
    <mergeCell ref="A68:C68"/>
    <mergeCell ref="B73:C73"/>
    <mergeCell ref="B74:C74"/>
    <mergeCell ref="B75:C75"/>
  </mergeCells>
  <pageMargins left="0.70866141732283472" right="0.70866141732283472" top="0.55118110236220474" bottom="0.74803149606299213" header="0.31496062992125984" footer="0.31496062992125984"/>
  <pageSetup scale="73" fitToHeight="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2023-12-06T18:52:53Z</cp:lastPrinted>
  <dcterms:created xsi:type="dcterms:W3CDTF">2023-12-06T18:15:20Z</dcterms:created>
  <dcterms:modified xsi:type="dcterms:W3CDTF">2023-12-06T19:04:31Z</dcterms:modified>
</cp:coreProperties>
</file>