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OLVENTACION SEVAC 3 TRIMESTRE 2023\"/>
    </mc:Choice>
  </mc:AlternateContent>
  <xr:revisionPtr revIDLastSave="0" documentId="8_{DCCD3664-9120-4653-AE75-5300C7C67740}" xr6:coauthVersionLast="36" xr6:coauthVersionMax="36" xr10:uidLastSave="{00000000-0000-0000-0000-000000000000}"/>
  <bookViews>
    <workbookView xWindow="0" yWindow="0" windowWidth="28800" windowHeight="12225" xr2:uid="{20DACB72-0CAD-4855-BE06-AB42878805C1}"/>
  </bookViews>
  <sheets>
    <sheet name="ACT" sheetId="1" r:id="rId1"/>
  </sheets>
  <externalReferences>
    <externalReference r:id="rId2"/>
  </externalReferences>
  <definedNames>
    <definedName name="_xlnm._FilterDatabase" localSheetId="0" hidden="1">ACT!$A$2:$C$67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B27" i="1"/>
  <c r="C27" i="1"/>
  <c r="B32" i="1"/>
  <c r="C32" i="1"/>
  <c r="B43" i="1"/>
  <c r="C43" i="1"/>
  <c r="B48" i="1"/>
  <c r="C48" i="1"/>
  <c r="B55" i="1"/>
  <c r="C55" i="1"/>
  <c r="B61" i="1"/>
  <c r="C61" i="1"/>
  <c r="B64" i="1"/>
  <c r="C64" i="1"/>
  <c r="C66" i="1" s="1"/>
  <c r="B66" i="1"/>
</calcChain>
</file>

<file path=xl/sharedStrings.xml><?xml version="1.0" encoding="utf-8"?>
<sst xmlns="http://schemas.openxmlformats.org/spreadsheetml/2006/main" count="62" uniqueCount="62">
  <si>
    <t>de la Universidad Tecnológica del Norte de  Guanajuato</t>
  </si>
  <si>
    <t xml:space="preserve"> del Norte de Guanajuato</t>
  </si>
  <si>
    <t xml:space="preserve">Encargado de la Dirección de Administración y Finanzas </t>
  </si>
  <si>
    <t>Encargado de Rectoría de la Universidad  Tecnolólogica</t>
  </si>
  <si>
    <t>MAE. Loth Mariano Pérez Camacho</t>
  </si>
  <si>
    <t>M. en C. Andrés Salvador Casillas Barajas</t>
  </si>
  <si>
    <t>Bajo protesta de decir verdad declaramos que los Estados Financieros y sus notas, son razonablemente correctos y son responsabilidad del emisor.</t>
  </si>
  <si>
    <t>Resultados del Ejercicio (Ahorro/Desahorro)</t>
  </si>
  <si>
    <t>Total de Gastos y Otras Pérdidas</t>
  </si>
  <si>
    <t>Inversión Pública no Capitalizable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</si>
  <si>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</si>
  <si>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</si>
  <si>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</si>
  <si>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</si>
  <si>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</si>
  <si>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</si>
  <si>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</si>
  <si>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</si>
  <si>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</si>
  <si>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</si>
  <si>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</si>
  <si>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</si>
  <si>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</si>
  <si>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</si>
  <si>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</si>
  <si>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</si>
  <si>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</si>
  <si>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</si>
  <si>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</si>
  <si>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</si>
  <si>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</si>
  <si>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</si>
  <si>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</si>
  <si>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</si>
  <si>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</si>
  <si>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</si>
  <si>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</si>
  <si>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</si>
  <si>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</si>
  <si>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</si>
  <si>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</si>
  <si>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</si>
  <si>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</si>
  <si>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</si>
  <si>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</si>
  <si>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</si>
  <si>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</si>
  <si>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</si>
  <si>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</si>
  <si>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</si>
  <si>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</si>
  <si>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</si>
  <si>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</si>
  <si>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</si>
  <si>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</si>
  <si>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</si>
  <si>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</si>
  <si>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</si>
  <si>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</si>
  <si>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</si>
  <si>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Concepto</t>
  </si>
  <si>
    <t>UNIVERSIDAD TECNOLOGICA DEL NORTE DE GUANAJUATO
Estado de Actividades
Del 01 de Enero al 30 de Septiembre de 2023.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</si>
</sst>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color theme="1" tint="0.499984740745262"/>
      <name val="Arial"/>
      <family val="2"/>
    </font>
    <font>
      <sz val="7"/>
      <color theme="1" tint="0.499984740745262"/>
      <name val="Arial"/>
      <family val="2"/>
    </font>
    <font>
      <b/>
      <sz val="8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3" fillId="0" borderId="0" xfId="1" applyFont="1" applyAlignment="1" applyProtection="1">
      <alignment horizontal="right"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4" fontId="5" fillId="0" borderId="1" xfId="2" applyNumberFormat="1" applyFont="1" applyFill="1" applyBorder="1" applyAlignment="1" applyProtection="1">
      <alignment horizontal="right" vertical="top"/>
      <protection locked="0"/>
    </xf>
    <xf numFmtId="0" fontId="5" fillId="0" borderId="1" xfId="1" applyFont="1" applyBorder="1" applyAlignment="1" applyProtection="1">
      <alignment horizontal="left" vertical="top" wrapText="1" indent="1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4" fontId="3" fillId="0" borderId="1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left" vertical="top" wrapText="1" indent="3"/>
      <protection locked="0"/>
    </xf>
    <xf numFmtId="0" fontId="5" fillId="0" borderId="1" xfId="1" applyFont="1" applyBorder="1" applyAlignment="1" applyProtection="1">
      <alignment horizontal="left" vertical="top" wrapText="1" indent="2"/>
      <protection locked="0"/>
    </xf>
    <xf numFmtId="0" fontId="8" fillId="0" borderId="1" xfId="1" applyFont="1" applyBorder="1" applyAlignment="1" applyProtection="1">
      <alignment horizontal="left" vertical="top" wrapText="1" inden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3225C437-F54F-4231-A557-828B30480D46}"/>
    <cellStyle name="Normal" xfId="0" builtinId="0"/>
    <cellStyle name="Normal 2 2" xfId="1" xr:uid="{98CCCDB2-A17B-42E6-ABA5-58E730A5E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8AE6-26B5-40B4-BBE9-0A16553EE5C4}">
  <sheetPr>
    <pageSetUpPr fitToPage="1"/>
  </sheetPr>
  <dimension ref="A1:E76"/>
  <sheetViews>
    <sheetView showGridLines="0" tabSelected="1" zoomScale="160" zoomScaleNormal="160" workbookViewId="0">
      <selection activeCell="A2" sqref="A2"/>
    </sheetView>
  </sheetViews>
  <sheetFormatPr baseColWidth="10" defaultColWidth="10.28515625" defaultRowHeight="11.25" x14ac:dyDescent="0.25"/>
  <cols>
    <col min="1" max="1" width="86.42578125" style="1" customWidth="1"/>
    <col min="2" max="3" width="13.7109375" style="1" customWidth="1"/>
    <col min="4" max="4" width="10.28515625" style="2"/>
    <col min="5" max="5" width="14.5703125" style="1" customWidth="1"/>
    <col min="6" max="16384" width="10.28515625" style="1"/>
  </cols>
  <sheetData>
    <row r="1" spans="1:5" ht="45" customHeight="1" x14ac:dyDescent="0.25">
      <c r="A1" s="25" t="s">
        <v>61</v>
      </c>
      <c r="B1" s="24"/>
      <c r="C1" s="23"/>
      <c r="D1" s="14"/>
      <c r="E1" s="22"/>
    </row>
    <row r="2" spans="1:5" x14ac:dyDescent="0.25">
      <c r="A2" s="21" t="s">
        <v>60</v>
      </c>
      <c r="B2" s="21">
        <v>2023</v>
      </c>
      <c r="C2" s="21">
        <v>2022</v>
      </c>
      <c r="D2" s="14"/>
    </row>
    <row r="3" spans="1:5" s="8" customFormat="1" x14ac:dyDescent="0.25">
      <c r="A3" s="13" t="s">
        <v>59</v>
      </c>
      <c r="B3" s="10"/>
      <c r="C3" s="10"/>
      <c r="D3" s="9"/>
    </row>
    <row r="4" spans="1:5" x14ac:dyDescent="0.25">
      <c r="A4" s="19" t="s">
        <v>58</v>
      </c>
      <c r="B4" s="12">
        <v>11627500.5</v>
      </c>
      <c r="C4" s="12">
        <v>13620133.18</v>
      </c>
      <c r="D4" s="14"/>
    </row>
    <row r="5" spans="1:5" x14ac:dyDescent="0.2">
      <c r="A5" s="18" t="s">
        <v>57</v>
      </c>
      <c r="B5" s="17">
        <v>0</v>
      </c>
      <c r="C5" s="17">
        <v>0</v>
      </c>
      <c r="D5" s="14"/>
    </row>
    <row r="6" spans="1:5" x14ac:dyDescent="0.2">
      <c r="A6" s="18" t="s">
        <v>56</v>
      </c>
      <c r="B6" s="17">
        <v>0</v>
      </c>
      <c r="C6" s="17">
        <v>0</v>
      </c>
      <c r="D6" s="14"/>
    </row>
    <row r="7" spans="1:5" x14ac:dyDescent="0.2">
      <c r="A7" s="18" t="s">
        <v>55</v>
      </c>
      <c r="B7" s="17">
        <v>0</v>
      </c>
      <c r="C7" s="17">
        <v>0</v>
      </c>
      <c r="D7" s="14"/>
    </row>
    <row r="8" spans="1:5" x14ac:dyDescent="0.2">
      <c r="A8" s="18" t="s">
        <v>54</v>
      </c>
      <c r="B8" s="17">
        <v>0</v>
      </c>
      <c r="C8" s="17">
        <v>0</v>
      </c>
      <c r="D8" s="14"/>
    </row>
    <row r="9" spans="1:5" x14ac:dyDescent="0.2">
      <c r="A9" s="18" t="s">
        <v>53</v>
      </c>
      <c r="B9" s="17">
        <v>0</v>
      </c>
      <c r="C9" s="17">
        <v>0</v>
      </c>
      <c r="D9" s="14"/>
    </row>
    <row r="10" spans="1:5" x14ac:dyDescent="0.2">
      <c r="A10" s="18" t="s">
        <v>52</v>
      </c>
      <c r="B10" s="17">
        <v>0</v>
      </c>
      <c r="C10" s="17">
        <v>0</v>
      </c>
      <c r="D10" s="14"/>
    </row>
    <row r="11" spans="1:5" ht="11.25" customHeight="1" x14ac:dyDescent="0.2">
      <c r="A11" s="18" t="s">
        <v>51</v>
      </c>
      <c r="B11" s="17">
        <v>11627500.5</v>
      </c>
      <c r="C11" s="17">
        <v>13620133.18</v>
      </c>
      <c r="D11" s="14"/>
    </row>
    <row r="12" spans="1:5" ht="11.25" customHeight="1" x14ac:dyDescent="0.25">
      <c r="A12" s="18"/>
      <c r="B12" s="10"/>
      <c r="C12" s="10"/>
      <c r="D12" s="14"/>
    </row>
    <row r="13" spans="1:5" ht="33.75" customHeight="1" x14ac:dyDescent="0.25">
      <c r="A13" s="19" t="s">
        <v>50</v>
      </c>
      <c r="B13" s="12">
        <v>76342565.209999993</v>
      </c>
      <c r="C13" s="12">
        <v>102211369.95</v>
      </c>
      <c r="D13" s="14"/>
    </row>
    <row r="14" spans="1:5" ht="22.5" x14ac:dyDescent="0.2">
      <c r="A14" s="18" t="s">
        <v>49</v>
      </c>
      <c r="B14" s="17">
        <v>37068145.289999999</v>
      </c>
      <c r="C14" s="17">
        <v>48504653.479999997</v>
      </c>
      <c r="D14" s="14"/>
    </row>
    <row r="15" spans="1:5" ht="11.25" customHeight="1" x14ac:dyDescent="0.2">
      <c r="A15" s="18" t="s">
        <v>48</v>
      </c>
      <c r="B15" s="17">
        <v>39274419.920000002</v>
      </c>
      <c r="C15" s="17">
        <v>53706716.469999999</v>
      </c>
      <c r="D15" s="14"/>
    </row>
    <row r="16" spans="1:5" ht="11.25" customHeight="1" x14ac:dyDescent="0.25">
      <c r="A16" s="18"/>
      <c r="B16" s="10"/>
      <c r="C16" s="10"/>
      <c r="D16" s="14"/>
    </row>
    <row r="17" spans="1:4" ht="11.25" customHeight="1" x14ac:dyDescent="0.25">
      <c r="A17" s="19" t="s">
        <v>47</v>
      </c>
      <c r="B17" s="12">
        <v>1998160.51</v>
      </c>
      <c r="C17" s="12">
        <v>2607492.66</v>
      </c>
      <c r="D17" s="14"/>
    </row>
    <row r="18" spans="1:4" ht="11.25" customHeight="1" x14ac:dyDescent="0.2">
      <c r="A18" s="18" t="s">
        <v>46</v>
      </c>
      <c r="B18" s="17">
        <v>0</v>
      </c>
      <c r="C18" s="17">
        <v>0</v>
      </c>
      <c r="D18" s="14"/>
    </row>
    <row r="19" spans="1:4" ht="11.25" customHeight="1" x14ac:dyDescent="0.2">
      <c r="A19" s="18" t="s">
        <v>45</v>
      </c>
      <c r="B19" s="17">
        <v>0</v>
      </c>
      <c r="C19" s="17">
        <v>0</v>
      </c>
      <c r="D19" s="14"/>
    </row>
    <row r="20" spans="1:4" ht="11.25" customHeight="1" x14ac:dyDescent="0.2">
      <c r="A20" s="18" t="s">
        <v>44</v>
      </c>
      <c r="B20" s="17">
        <v>0</v>
      </c>
      <c r="C20" s="17">
        <v>0</v>
      </c>
      <c r="D20" s="14"/>
    </row>
    <row r="21" spans="1:4" ht="11.25" customHeight="1" x14ac:dyDescent="0.2">
      <c r="A21" s="18" t="s">
        <v>43</v>
      </c>
      <c r="B21" s="17">
        <v>1298399.1599999999</v>
      </c>
      <c r="C21" s="17">
        <v>1994235.98</v>
      </c>
      <c r="D21" s="14"/>
    </row>
    <row r="22" spans="1:4" ht="11.25" customHeight="1" x14ac:dyDescent="0.2">
      <c r="A22" s="18" t="s">
        <v>42</v>
      </c>
      <c r="B22" s="17">
        <v>699761.35</v>
      </c>
      <c r="C22" s="17">
        <v>613256.68000000005</v>
      </c>
      <c r="D22" s="14"/>
    </row>
    <row r="23" spans="1:4" ht="11.25" customHeight="1" x14ac:dyDescent="0.25">
      <c r="A23" s="11"/>
      <c r="B23" s="10"/>
      <c r="C23" s="10"/>
      <c r="D23" s="14"/>
    </row>
    <row r="24" spans="1:4" ht="11.25" customHeight="1" x14ac:dyDescent="0.25">
      <c r="A24" s="20" t="s">
        <v>41</v>
      </c>
      <c r="B24" s="12">
        <f>B4+B13+B17</f>
        <v>89968226.219999999</v>
      </c>
      <c r="C24" s="12">
        <f>C4+C13+C17</f>
        <v>118438995.78999999</v>
      </c>
      <c r="D24" s="14"/>
    </row>
    <row r="25" spans="1:4" ht="11.25" customHeight="1" x14ac:dyDescent="0.25">
      <c r="A25" s="15"/>
      <c r="B25" s="10"/>
      <c r="C25" s="10"/>
      <c r="D25" s="14"/>
    </row>
    <row r="26" spans="1:4" s="8" customFormat="1" ht="11.25" customHeight="1" x14ac:dyDescent="0.25">
      <c r="A26" s="13" t="s">
        <v>40</v>
      </c>
      <c r="B26" s="10"/>
      <c r="C26" s="10"/>
      <c r="D26" s="9"/>
    </row>
    <row r="27" spans="1:4" ht="11.25" customHeight="1" x14ac:dyDescent="0.25">
      <c r="A27" s="19" t="s">
        <v>39</v>
      </c>
      <c r="B27" s="12">
        <f>SUM(B28:B30)</f>
        <v>70268290.539999992</v>
      </c>
      <c r="C27" s="12">
        <f>SUM(C28:C30)</f>
        <v>101313868.14</v>
      </c>
      <c r="D27" s="14"/>
    </row>
    <row r="28" spans="1:4" ht="11.25" customHeight="1" x14ac:dyDescent="0.2">
      <c r="A28" s="18" t="s">
        <v>38</v>
      </c>
      <c r="B28" s="17">
        <v>56406994.799999997</v>
      </c>
      <c r="C28" s="17">
        <v>78837005.560000002</v>
      </c>
      <c r="D28" s="14"/>
    </row>
    <row r="29" spans="1:4" ht="11.25" customHeight="1" x14ac:dyDescent="0.2">
      <c r="A29" s="18" t="s">
        <v>37</v>
      </c>
      <c r="B29" s="17">
        <v>1016559.85</v>
      </c>
      <c r="C29" s="17">
        <v>2385400.08</v>
      </c>
      <c r="D29" s="14"/>
    </row>
    <row r="30" spans="1:4" ht="11.25" customHeight="1" x14ac:dyDescent="0.2">
      <c r="A30" s="18" t="s">
        <v>36</v>
      </c>
      <c r="B30" s="17">
        <v>12844735.890000001</v>
      </c>
      <c r="C30" s="17">
        <v>20091462.5</v>
      </c>
      <c r="D30" s="14"/>
    </row>
    <row r="31" spans="1:4" ht="11.25" customHeight="1" x14ac:dyDescent="0.25">
      <c r="A31" s="18"/>
      <c r="B31" s="10"/>
      <c r="C31" s="10"/>
      <c r="D31" s="14"/>
    </row>
    <row r="32" spans="1:4" ht="11.25" customHeight="1" x14ac:dyDescent="0.25">
      <c r="A32" s="19" t="s">
        <v>35</v>
      </c>
      <c r="B32" s="12">
        <f>SUM(B33:B41)</f>
        <v>1374518.35</v>
      </c>
      <c r="C32" s="12">
        <f>SUM(C33:C41)</f>
        <v>2118936.2000000002</v>
      </c>
      <c r="D32" s="14"/>
    </row>
    <row r="33" spans="1:4" ht="11.25" customHeight="1" x14ac:dyDescent="0.2">
      <c r="A33" s="18" t="s">
        <v>34</v>
      </c>
      <c r="B33" s="17">
        <v>0</v>
      </c>
      <c r="C33" s="17">
        <v>0</v>
      </c>
      <c r="D33" s="14"/>
    </row>
    <row r="34" spans="1:4" ht="11.25" customHeight="1" x14ac:dyDescent="0.2">
      <c r="A34" s="18" t="s">
        <v>33</v>
      </c>
      <c r="B34" s="17">
        <v>0</v>
      </c>
      <c r="C34" s="17">
        <v>0</v>
      </c>
      <c r="D34" s="14"/>
    </row>
    <row r="35" spans="1:4" ht="11.25" customHeight="1" x14ac:dyDescent="0.2">
      <c r="A35" s="18" t="s">
        <v>32</v>
      </c>
      <c r="B35" s="17">
        <v>0</v>
      </c>
      <c r="C35" s="17">
        <v>0</v>
      </c>
      <c r="D35" s="14"/>
    </row>
    <row r="36" spans="1:4" ht="11.25" customHeight="1" x14ac:dyDescent="0.2">
      <c r="A36" s="18" t="s">
        <v>31</v>
      </c>
      <c r="B36" s="17">
        <v>1374518.35</v>
      </c>
      <c r="C36" s="17">
        <v>2118936.2000000002</v>
      </c>
      <c r="D36" s="14"/>
    </row>
    <row r="37" spans="1:4" ht="11.25" customHeight="1" x14ac:dyDescent="0.2">
      <c r="A37" s="18" t="s">
        <v>30</v>
      </c>
      <c r="B37" s="17">
        <v>0</v>
      </c>
      <c r="C37" s="17">
        <v>0</v>
      </c>
      <c r="D37" s="14"/>
    </row>
    <row r="38" spans="1:4" ht="11.25" customHeight="1" x14ac:dyDescent="0.2">
      <c r="A38" s="18" t="s">
        <v>29</v>
      </c>
      <c r="B38" s="17">
        <v>0</v>
      </c>
      <c r="C38" s="17">
        <v>0</v>
      </c>
      <c r="D38" s="14"/>
    </row>
    <row r="39" spans="1:4" ht="11.25" customHeight="1" x14ac:dyDescent="0.2">
      <c r="A39" s="18" t="s">
        <v>28</v>
      </c>
      <c r="B39" s="17">
        <v>0</v>
      </c>
      <c r="C39" s="17">
        <v>0</v>
      </c>
      <c r="D39" s="14"/>
    </row>
    <row r="40" spans="1:4" ht="11.25" customHeight="1" x14ac:dyDescent="0.2">
      <c r="A40" s="18" t="s">
        <v>27</v>
      </c>
      <c r="B40" s="17">
        <v>0</v>
      </c>
      <c r="C40" s="17">
        <v>0</v>
      </c>
      <c r="D40" s="14"/>
    </row>
    <row r="41" spans="1:4" ht="11.25" customHeight="1" x14ac:dyDescent="0.2">
      <c r="A41" s="18" t="s">
        <v>26</v>
      </c>
      <c r="B41" s="17">
        <v>0</v>
      </c>
      <c r="C41" s="17">
        <v>0</v>
      </c>
      <c r="D41" s="14"/>
    </row>
    <row r="42" spans="1:4" ht="11.25" customHeight="1" x14ac:dyDescent="0.25">
      <c r="A42" s="18"/>
      <c r="B42" s="10"/>
      <c r="C42" s="10"/>
      <c r="D42" s="14"/>
    </row>
    <row r="43" spans="1:4" ht="11.25" customHeight="1" x14ac:dyDescent="0.25">
      <c r="A43" s="19" t="s">
        <v>25</v>
      </c>
      <c r="B43" s="12">
        <f>SUM(B44:B46)</f>
        <v>0</v>
      </c>
      <c r="C43" s="12">
        <f>SUM(C44:C46)</f>
        <v>0</v>
      </c>
      <c r="D43" s="14"/>
    </row>
    <row r="44" spans="1:4" ht="11.25" customHeight="1" x14ac:dyDescent="0.2">
      <c r="A44" s="18" t="s">
        <v>24</v>
      </c>
      <c r="B44" s="17">
        <v>0</v>
      </c>
      <c r="C44" s="17">
        <v>0</v>
      </c>
      <c r="D44" s="14"/>
    </row>
    <row r="45" spans="1:4" ht="11.25" customHeight="1" x14ac:dyDescent="0.2">
      <c r="A45" s="18" t="s">
        <v>23</v>
      </c>
      <c r="B45" s="17">
        <v>0</v>
      </c>
      <c r="C45" s="17">
        <v>0</v>
      </c>
      <c r="D45" s="14"/>
    </row>
    <row r="46" spans="1:4" ht="11.25" customHeight="1" x14ac:dyDescent="0.2">
      <c r="A46" s="18" t="s">
        <v>22</v>
      </c>
      <c r="B46" s="17">
        <v>0</v>
      </c>
      <c r="C46" s="17">
        <v>0</v>
      </c>
      <c r="D46" s="14"/>
    </row>
    <row r="47" spans="1:4" ht="11.25" customHeight="1" x14ac:dyDescent="0.25">
      <c r="A47" s="18"/>
      <c r="B47" s="10"/>
      <c r="C47" s="10"/>
      <c r="D47" s="14"/>
    </row>
    <row r="48" spans="1:4" ht="11.25" customHeight="1" x14ac:dyDescent="0.25">
      <c r="A48" s="19" t="s">
        <v>21</v>
      </c>
      <c r="B48" s="12">
        <f>SUM(B49:B53)</f>
        <v>0</v>
      </c>
      <c r="C48" s="12">
        <f>SUM(C49:C53)</f>
        <v>0</v>
      </c>
      <c r="D48" s="14"/>
    </row>
    <row r="49" spans="1:4" ht="11.25" customHeight="1" x14ac:dyDescent="0.2">
      <c r="A49" s="18" t="s">
        <v>20</v>
      </c>
      <c r="B49" s="17">
        <v>0</v>
      </c>
      <c r="C49" s="17">
        <v>0</v>
      </c>
      <c r="D49" s="14"/>
    </row>
    <row r="50" spans="1:4" ht="11.25" customHeight="1" x14ac:dyDescent="0.2">
      <c r="A50" s="18" t="s">
        <v>19</v>
      </c>
      <c r="B50" s="17">
        <v>0</v>
      </c>
      <c r="C50" s="17">
        <v>0</v>
      </c>
      <c r="D50" s="14"/>
    </row>
    <row r="51" spans="1:4" ht="11.25" customHeight="1" x14ac:dyDescent="0.2">
      <c r="A51" s="18" t="s">
        <v>18</v>
      </c>
      <c r="B51" s="17">
        <v>0</v>
      </c>
      <c r="C51" s="17">
        <v>0</v>
      </c>
      <c r="D51" s="14"/>
    </row>
    <row r="52" spans="1:4" ht="11.25" customHeight="1" x14ac:dyDescent="0.2">
      <c r="A52" s="18" t="s">
        <v>17</v>
      </c>
      <c r="B52" s="17">
        <v>0</v>
      </c>
      <c r="C52" s="17">
        <v>0</v>
      </c>
      <c r="D52" s="14"/>
    </row>
    <row r="53" spans="1:4" ht="11.25" customHeight="1" x14ac:dyDescent="0.2">
      <c r="A53" s="18" t="s">
        <v>16</v>
      </c>
      <c r="B53" s="17">
        <v>0</v>
      </c>
      <c r="C53" s="17">
        <v>0</v>
      </c>
      <c r="D53" s="14"/>
    </row>
    <row r="54" spans="1:4" ht="11.25" customHeight="1" x14ac:dyDescent="0.25">
      <c r="A54" s="18"/>
      <c r="B54" s="10"/>
      <c r="C54" s="10"/>
      <c r="D54" s="14"/>
    </row>
    <row r="55" spans="1:4" ht="11.25" customHeight="1" x14ac:dyDescent="0.25">
      <c r="A55" s="19" t="s">
        <v>15</v>
      </c>
      <c r="B55" s="12">
        <f>SUM(B56:B59)</f>
        <v>1631290.1800000002</v>
      </c>
      <c r="C55" s="12">
        <f>SUM(C56:C59)</f>
        <v>5331826.7</v>
      </c>
      <c r="D55" s="14"/>
    </row>
    <row r="56" spans="1:4" ht="11.25" customHeight="1" x14ac:dyDescent="0.2">
      <c r="A56" s="18" t="s">
        <v>14</v>
      </c>
      <c r="B56" s="17">
        <v>9982.33</v>
      </c>
      <c r="C56" s="17">
        <v>3337590.72</v>
      </c>
      <c r="D56" s="14"/>
    </row>
    <row r="57" spans="1:4" ht="11.25" customHeight="1" x14ac:dyDescent="0.2">
      <c r="A57" s="18" t="s">
        <v>13</v>
      </c>
      <c r="B57" s="17">
        <v>1621307.85</v>
      </c>
      <c r="C57" s="17">
        <v>1994235.98</v>
      </c>
      <c r="D57" s="14"/>
    </row>
    <row r="58" spans="1:4" ht="11.25" customHeight="1" x14ac:dyDescent="0.2">
      <c r="A58" s="18" t="s">
        <v>12</v>
      </c>
      <c r="B58" s="17">
        <v>0</v>
      </c>
      <c r="C58" s="17">
        <v>0</v>
      </c>
      <c r="D58" s="14"/>
    </row>
    <row r="59" spans="1:4" ht="11.25" customHeight="1" x14ac:dyDescent="0.2">
      <c r="A59" s="18" t="s">
        <v>11</v>
      </c>
      <c r="B59" s="17">
        <v>0</v>
      </c>
      <c r="C59" s="17">
        <v>0</v>
      </c>
      <c r="D59" s="14"/>
    </row>
    <row r="60" spans="1:4" ht="11.25" customHeight="1" x14ac:dyDescent="0.25">
      <c r="A60" s="18"/>
      <c r="B60" s="10">
        <v>0</v>
      </c>
      <c r="C60" s="10">
        <v>0</v>
      </c>
      <c r="D60" s="14"/>
    </row>
    <row r="61" spans="1:4" ht="11.25" customHeight="1" x14ac:dyDescent="0.25">
      <c r="A61" s="19" t="s">
        <v>10</v>
      </c>
      <c r="B61" s="12">
        <f>B62</f>
        <v>0</v>
      </c>
      <c r="C61" s="12">
        <f>C62</f>
        <v>0</v>
      </c>
      <c r="D61" s="14"/>
    </row>
    <row r="62" spans="1:4" ht="11.25" customHeight="1" x14ac:dyDescent="0.2">
      <c r="A62" s="18" t="s">
        <v>9</v>
      </c>
      <c r="B62" s="17">
        <v>0</v>
      </c>
      <c r="C62" s="17">
        <v>0</v>
      </c>
      <c r="D62" s="16"/>
    </row>
    <row r="63" spans="1:4" ht="11.25" customHeight="1" x14ac:dyDescent="0.25">
      <c r="A63" s="11"/>
      <c r="B63" s="10"/>
      <c r="C63" s="10"/>
      <c r="D63" s="14"/>
    </row>
    <row r="64" spans="1:4" ht="11.25" customHeight="1" x14ac:dyDescent="0.25">
      <c r="A64" s="13" t="s">
        <v>8</v>
      </c>
      <c r="B64" s="12">
        <f>SUM(B27,B32,B43,B48,B55,B61)</f>
        <v>73274099.069999993</v>
      </c>
      <c r="C64" s="12">
        <f>C27+C32+C43+C48+C55+C61</f>
        <v>108764631.04000001</v>
      </c>
      <c r="D64" s="14"/>
    </row>
    <row r="65" spans="1:4" ht="11.25" customHeight="1" x14ac:dyDescent="0.25">
      <c r="A65" s="15"/>
      <c r="B65" s="10"/>
      <c r="C65" s="10"/>
      <c r="D65" s="14"/>
    </row>
    <row r="66" spans="1:4" s="8" customFormat="1" x14ac:dyDescent="0.25">
      <c r="A66" s="13" t="s">
        <v>7</v>
      </c>
      <c r="B66" s="12">
        <f>B24-B64</f>
        <v>16694127.150000006</v>
      </c>
      <c r="C66" s="12">
        <f>C24-C64</f>
        <v>9674364.7499999851</v>
      </c>
      <c r="D66" s="9"/>
    </row>
    <row r="67" spans="1:4" s="8" customFormat="1" x14ac:dyDescent="0.25">
      <c r="A67" s="11"/>
      <c r="B67" s="10"/>
      <c r="C67" s="10"/>
      <c r="D67" s="9"/>
    </row>
    <row r="68" spans="1:4" s="7" customFormat="1" x14ac:dyDescent="0.25">
      <c r="A68" s="1"/>
      <c r="B68" s="1"/>
      <c r="C68" s="1"/>
      <c r="D68" s="2"/>
    </row>
    <row r="69" spans="1:4" ht="12.75" x14ac:dyDescent="0.25">
      <c r="A69" s="6" t="s">
        <v>6</v>
      </c>
    </row>
    <row r="74" spans="1:4" ht="11.25" customHeight="1" x14ac:dyDescent="0.25">
      <c r="A74" s="5" t="s">
        <v>5</v>
      </c>
      <c r="B74" s="3" t="s">
        <v>4</v>
      </c>
      <c r="C74" s="3"/>
      <c r="D74" s="3"/>
    </row>
    <row r="75" spans="1:4" ht="11.25" customHeight="1" x14ac:dyDescent="0.25">
      <c r="A75" s="4" t="s">
        <v>3</v>
      </c>
      <c r="B75" s="3" t="s">
        <v>2</v>
      </c>
      <c r="C75" s="3"/>
      <c r="D75" s="3"/>
    </row>
    <row r="76" spans="1:4" x14ac:dyDescent="0.25">
      <c r="A76" s="4" t="s">
        <v>1</v>
      </c>
      <c r="B76" s="3" t="s">
        <v>0</v>
      </c>
      <c r="C76" s="3"/>
      <c r="D76" s="3"/>
    </row>
  </sheetData>
  <sheetProtection formatCells="0" formatColumns="0" formatRows="0" autoFilter="0"/>
  <autoFilter ref="A2:C67" xr:uid="{564E88DD-5066-4196-9434-8C3127226CFE}"/>
  <mergeCells count="4">
    <mergeCell ref="A1:C1"/>
    <mergeCell ref="B74:D74"/>
    <mergeCell ref="B75:D75"/>
    <mergeCell ref="B76:D76"/>
  </mergeCells>
  <printOptions horizontalCentered="1"/>
  <pageMargins left="0.78740157480314965" right="0.59055118110236227" top="0.78740157480314965" bottom="0.78740157480314965" header="0.31496062992125984" footer="0.31496062992125984"/>
  <pageSetup scale="56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2023-12-06T18:09:04Z</dcterms:created>
  <dcterms:modified xsi:type="dcterms:W3CDTF">2023-12-06T18:09:35Z</dcterms:modified>
</cp:coreProperties>
</file>