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CUARTO TRIMESTRE\CONTABLE\"/>
    </mc:Choice>
  </mc:AlternateContent>
  <xr:revisionPtr revIDLastSave="0" documentId="8_{9C9F25F0-A35C-4FC6-94CF-DBFFC74A8153}" xr6:coauthVersionLast="36" xr6:coauthVersionMax="36" xr10:uidLastSave="{00000000-0000-0000-0000-000000000000}"/>
  <bookViews>
    <workbookView xWindow="0" yWindow="0" windowWidth="28800" windowHeight="11625" xr2:uid="{8436A874-DA47-4138-BA2B-ECABE1BD7773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ECSF!$A$1:$K$62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34" i="1" s="1"/>
  <c r="I48" i="1"/>
  <c r="J46" i="1"/>
  <c r="J42" i="1" s="1"/>
  <c r="I46" i="1"/>
  <c r="I42" i="1"/>
  <c r="J40" i="1"/>
  <c r="I40" i="1"/>
  <c r="I36" i="1"/>
  <c r="D34" i="1"/>
  <c r="E34" i="1" s="1"/>
  <c r="D33" i="1"/>
  <c r="E33" i="1" s="1"/>
  <c r="I32" i="1"/>
  <c r="J32" i="1" s="1"/>
  <c r="D32" i="1"/>
  <c r="E32" i="1" s="1"/>
  <c r="I31" i="1"/>
  <c r="J31" i="1" s="1"/>
  <c r="I30" i="1"/>
  <c r="J30" i="1" s="1"/>
  <c r="D30" i="1"/>
  <c r="E30" i="1" s="1"/>
  <c r="I29" i="1"/>
  <c r="J29" i="1" s="1"/>
  <c r="I28" i="1"/>
  <c r="J28" i="1" s="1"/>
  <c r="D28" i="1"/>
  <c r="J27" i="1"/>
  <c r="I27" i="1"/>
  <c r="D27" i="1"/>
  <c r="D24" i="1" s="1"/>
  <c r="E26" i="1"/>
  <c r="D26" i="1"/>
  <c r="E22" i="1"/>
  <c r="D21" i="1"/>
  <c r="D14" i="1" s="1"/>
  <c r="D12" i="1" s="1"/>
  <c r="D20" i="1"/>
  <c r="E20" i="1" s="1"/>
  <c r="I19" i="1"/>
  <c r="J19" i="1" s="1"/>
  <c r="J14" i="1" s="1"/>
  <c r="I18" i="1"/>
  <c r="I17" i="1"/>
  <c r="I14" i="1" s="1"/>
  <c r="J34" i="1" l="1"/>
  <c r="J12" i="1"/>
  <c r="J25" i="1"/>
  <c r="E21" i="1"/>
  <c r="E14" i="1" s="1"/>
  <c r="E12" i="1" s="1"/>
  <c r="I25" i="1"/>
  <c r="I12" i="1" s="1"/>
  <c r="J52" i="1"/>
  <c r="J50" i="1" s="1"/>
  <c r="E27" i="1"/>
  <c r="E24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<sst xmlns="http://schemas.openxmlformats.org/spreadsheetml/2006/main" count="66" uniqueCount="63">
  <si>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</si>
  <si>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diciembre del 2022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</si>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</sst>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sz val="10"/>
      <name val="Arial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8" fillId="0" borderId="0"/>
  </cellStyleXfs>
  <cellXfs count="81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166" fontId="8" fillId="3" borderId="0" xfId="3" applyNumberFormat="1" applyFill="1" applyBorder="1"/>
    <xf numFmtId="0" fontId="4" fillId="3" borderId="0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6" fillId="0" borderId="0" xfId="0" applyNumberFormat="1" applyFont="1" applyFill="1" applyBorder="1"/>
    <xf numFmtId="167" fontId="2" fillId="0" borderId="0" xfId="0" applyNumberFormat="1" applyFont="1" applyFill="1" applyBorder="1"/>
    <xf numFmtId="166" fontId="0" fillId="3" borderId="0" xfId="0" applyNumberForma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10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</cellXfs>
  <cellStyles count="4">
    <cellStyle name="Millares" xfId="1" builtinId="3"/>
    <cellStyle name="Normal" xfId="0" builtinId="0"/>
    <cellStyle name="Normal 2" xfId="2" xr:uid="{973AE980-12F9-4BE9-9C8D-3449CD81D21A}"/>
    <cellStyle name="Normal 23" xfId="3" xr:uid="{82160051-4A2B-49D1-BB7B-B77FA3595D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E-GTO-UTNG-4T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>
        <row r="17"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500000</v>
          </cell>
          <cell r="E30">
            <v>500000</v>
          </cell>
          <cell r="I30">
            <v>0</v>
          </cell>
          <cell r="J30">
            <v>0</v>
          </cell>
        </row>
        <row r="31">
          <cell r="D31">
            <v>98157471.319999993</v>
          </cell>
          <cell r="E31">
            <v>98157471.319999993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7CE81-443A-4152-BBED-31852C3BB69A}">
  <sheetPr>
    <pageSetUpPr fitToPage="1"/>
  </sheetPr>
  <dimension ref="A1:M62"/>
  <sheetViews>
    <sheetView showGridLines="0" tabSelected="1" zoomScale="110" zoomScaleNormal="110" zoomScalePageLayoutView="80" workbookViewId="0">
      <selection activeCell="J47" sqref="J47"/>
    </sheetView>
  </sheetViews>
  <sheetFormatPr baseColWidth="10" defaultColWidth="11.42578125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1983169.56</v>
      </c>
      <c r="E12" s="36">
        <f>E14+E24</f>
        <v>4453484.7</v>
      </c>
      <c r="F12" s="33"/>
      <c r="G12" s="35" t="s">
        <v>9</v>
      </c>
      <c r="H12" s="35"/>
      <c r="I12" s="36">
        <f>I14+I25</f>
        <v>735400.2</v>
      </c>
      <c r="J12" s="36">
        <f>J14+J25</f>
        <v>13065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45442.03</v>
      </c>
      <c r="E14" s="36">
        <f>SUM(E16:E22)</f>
        <v>4453484.7</v>
      </c>
      <c r="F14" s="33"/>
      <c r="G14" s="35" t="s">
        <v>11</v>
      </c>
      <c r="H14" s="35"/>
      <c r="I14" s="36">
        <f>SUM(I16:I23)</f>
        <v>735400.2</v>
      </c>
      <c r="J14" s="36">
        <f>SUM(J16:J23)</f>
        <v>13065</v>
      </c>
      <c r="K14" s="29"/>
      <c r="L14" s="37"/>
      <c r="M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  <c r="M15" s="37"/>
    </row>
    <row r="16" spans="1:13" x14ac:dyDescent="0.2">
      <c r="A16" s="34"/>
      <c r="B16" s="43" t="s">
        <v>12</v>
      </c>
      <c r="C16" s="43"/>
      <c r="D16" s="42">
        <v>0</v>
      </c>
      <c r="E16" s="44">
        <v>4453484.7</v>
      </c>
      <c r="F16" s="33"/>
      <c r="G16" s="43" t="s">
        <v>13</v>
      </c>
      <c r="H16" s="43"/>
      <c r="I16" s="44">
        <v>735400.2</v>
      </c>
      <c r="J16" s="42">
        <v>0</v>
      </c>
      <c r="K16" s="29"/>
    </row>
    <row r="17" spans="1:11" x14ac:dyDescent="0.2">
      <c r="A17" s="34"/>
      <c r="B17" s="43" t="s">
        <v>14</v>
      </c>
      <c r="C17" s="43"/>
      <c r="D17" s="44">
        <v>45442.03</v>
      </c>
      <c r="E17" s="42">
        <v>0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v>0</v>
      </c>
      <c r="K17" s="29"/>
    </row>
    <row r="18" spans="1:11" x14ac:dyDescent="0.2">
      <c r="A18" s="34"/>
      <c r="B18" s="43" t="s">
        <v>16</v>
      </c>
      <c r="C18" s="43"/>
      <c r="D18" s="42">
        <v>0</v>
      </c>
      <c r="E18" s="42">
        <v>0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v>0</v>
      </c>
      <c r="K18" s="29"/>
    </row>
    <row r="19" spans="1:11" x14ac:dyDescent="0.2">
      <c r="A19" s="34"/>
      <c r="B19" s="43" t="s">
        <v>18</v>
      </c>
      <c r="C19" s="43"/>
      <c r="D19" s="42">
        <v>0</v>
      </c>
      <c r="E19" s="42">
        <v>0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v>0</v>
      </c>
      <c r="J20" s="42"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5" t="s">
        <v>23</v>
      </c>
      <c r="H21" s="45"/>
      <c r="I21" s="42">
        <v>0</v>
      </c>
      <c r="J21" s="42">
        <v>0</v>
      </c>
      <c r="K21" s="29"/>
    </row>
    <row r="22" spans="1:11" x14ac:dyDescent="0.2">
      <c r="A22" s="34"/>
      <c r="B22" s="43" t="s">
        <v>24</v>
      </c>
      <c r="C22" s="43"/>
      <c r="D22" s="42">
        <v>0</v>
      </c>
      <c r="E22" s="42">
        <f>IF(D22&gt;0,0,[1]ESF!D22-[1]ESF!E22)</f>
        <v>0</v>
      </c>
      <c r="F22" s="33"/>
      <c r="G22" s="43" t="s">
        <v>25</v>
      </c>
      <c r="H22" s="43"/>
      <c r="I22" s="42">
        <v>0</v>
      </c>
      <c r="J22" s="42"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0</v>
      </c>
      <c r="J23" s="44">
        <v>13065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1937727.53</v>
      </c>
      <c r="E24" s="36">
        <f>SUM(E26:E34)</f>
        <v>0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6" t="s">
        <v>28</v>
      </c>
      <c r="H25" s="46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0</v>
      </c>
      <c r="E28" s="42">
        <v>0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3" t="s">
        <v>34</v>
      </c>
      <c r="C29" s="43"/>
      <c r="D29" s="44">
        <v>965552.36</v>
      </c>
      <c r="E29" s="42">
        <v>0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5" t="s">
        <v>38</v>
      </c>
      <c r="C31" s="45"/>
      <c r="D31" s="42">
        <v>972175.17</v>
      </c>
      <c r="E31" s="42">
        <v>0</v>
      </c>
      <c r="F31" s="33"/>
      <c r="G31" s="45" t="s">
        <v>39</v>
      </c>
      <c r="H31" s="45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5" t="s">
        <v>42</v>
      </c>
      <c r="C33" s="45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7"/>
      <c r="J33" s="47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8475360.2400000002</v>
      </c>
      <c r="J34" s="36">
        <f>J36+J42+J50</f>
        <v>6727380.2999999998</v>
      </c>
      <c r="K34" s="29"/>
      <c r="L34" s="37"/>
    </row>
    <row r="35" spans="1:12" x14ac:dyDescent="0.2">
      <c r="A35" s="38"/>
      <c r="B35" s="39"/>
      <c r="C35" s="40"/>
      <c r="D35" s="47"/>
      <c r="E35" s="47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8">
        <f>I38+I39</f>
        <v>1135545.8799999999</v>
      </c>
      <c r="J36" s="49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4">
        <v>1135545.8799999999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0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7339814.3600000003</v>
      </c>
      <c r="J42" s="36">
        <f>SUM(J44:J48)</f>
        <v>6727380.2999999998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2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3" t="s">
        <v>50</v>
      </c>
      <c r="H44" s="43"/>
      <c r="I44" s="44">
        <v>7339814.3600000003</v>
      </c>
      <c r="J44" s="42">
        <v>0</v>
      </c>
      <c r="K44" s="29"/>
    </row>
    <row r="45" spans="1:12" ht="15" x14ac:dyDescent="0.25">
      <c r="A45" s="34"/>
      <c r="B45" s="15"/>
      <c r="C45" s="15"/>
      <c r="D45" s="15"/>
      <c r="E45" s="15"/>
      <c r="F45" s="33"/>
      <c r="G45" s="43" t="s">
        <v>51</v>
      </c>
      <c r="H45" s="43"/>
      <c r="I45" s="42">
        <v>0</v>
      </c>
      <c r="J45" s="50">
        <v>6518859.79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f>IF([1]ESF!J52&gt;[1]ESF!K52,[1]ESF!J52-[1]ESF!K52,0)</f>
        <v>0</v>
      </c>
      <c r="K46" s="29"/>
    </row>
    <row r="47" spans="1:12" ht="15" x14ac:dyDescent="0.25">
      <c r="A47" s="34"/>
      <c r="B47" s="15"/>
      <c r="C47" s="15"/>
      <c r="D47" s="15"/>
      <c r="E47" s="15"/>
      <c r="F47" s="33"/>
      <c r="G47" s="43" t="s">
        <v>53</v>
      </c>
      <c r="H47" s="43"/>
      <c r="I47" s="42">
        <v>0</v>
      </c>
      <c r="J47" s="50">
        <v>208520.51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51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2"/>
      <c r="B53" s="53"/>
      <c r="C53" s="53"/>
      <c r="D53" s="53"/>
      <c r="E53" s="53"/>
      <c r="F53" s="54"/>
      <c r="G53" s="55" t="s">
        <v>57</v>
      </c>
      <c r="H53" s="55"/>
      <c r="I53" s="56">
        <f>IF([1]ESF!I59&gt;[1]ESF!J59,[1]ESF!I59-[1]ESF!J59,0)</f>
        <v>0</v>
      </c>
      <c r="J53" s="56">
        <f>IF(I53&gt;0,0,[1]ESF!J59-[1]ESF!I59)</f>
        <v>0</v>
      </c>
      <c r="K53" s="57"/>
    </row>
    <row r="54" spans="1:11" ht="6" customHeight="1" x14ac:dyDescent="0.2">
      <c r="A54" s="58"/>
      <c r="B54" s="53"/>
      <c r="C54" s="59"/>
      <c r="D54" s="60"/>
      <c r="E54" s="61"/>
      <c r="F54" s="61"/>
      <c r="G54" s="53"/>
      <c r="H54" s="62"/>
      <c r="I54" s="60"/>
      <c r="J54" s="61"/>
      <c r="K54" s="61"/>
    </row>
    <row r="55" spans="1:11" ht="6" customHeight="1" x14ac:dyDescent="0.2">
      <c r="A55" s="15"/>
      <c r="C55" s="63"/>
      <c r="D55" s="64"/>
      <c r="E55" s="65"/>
      <c r="F55" s="65"/>
      <c r="H55" s="66"/>
      <c r="I55" s="64"/>
      <c r="J55" s="65"/>
      <c r="K55" s="65"/>
    </row>
    <row r="56" spans="1:11" ht="6" customHeight="1" x14ac:dyDescent="0.2">
      <c r="B56" s="63"/>
      <c r="C56" s="64"/>
      <c r="D56" s="65"/>
      <c r="E56" s="65"/>
      <c r="G56" s="67"/>
      <c r="H56" s="68"/>
      <c r="I56" s="65"/>
      <c r="J56" s="65"/>
    </row>
    <row r="57" spans="1:11" ht="15" customHeight="1" x14ac:dyDescent="0.2">
      <c r="B57" s="69" t="s">
        <v>58</v>
      </c>
      <c r="C57" s="69"/>
      <c r="D57" s="69"/>
      <c r="E57" s="69"/>
      <c r="F57" s="69"/>
      <c r="G57" s="69"/>
      <c r="H57" s="69"/>
      <c r="I57" s="69"/>
      <c r="J57" s="69"/>
    </row>
    <row r="58" spans="1:11" ht="9.75" customHeight="1" x14ac:dyDescent="0.2">
      <c r="B58" s="63"/>
      <c r="C58" s="64"/>
      <c r="D58" s="65"/>
      <c r="E58" s="65"/>
      <c r="G58" s="67"/>
      <c r="H58" s="68"/>
      <c r="I58" s="65"/>
      <c r="J58" s="65"/>
    </row>
    <row r="59" spans="1:11" ht="50.1" customHeight="1" x14ac:dyDescent="0.2">
      <c r="B59" s="63"/>
      <c r="C59" s="70"/>
      <c r="D59" s="71"/>
      <c r="E59" s="65"/>
      <c r="G59" s="72"/>
      <c r="H59" s="73"/>
      <c r="I59" s="65"/>
      <c r="J59" s="65"/>
    </row>
    <row r="60" spans="1:11" ht="14.1" customHeight="1" x14ac:dyDescent="0.2">
      <c r="B60" s="74"/>
      <c r="C60" s="75" t="s">
        <v>59</v>
      </c>
      <c r="D60" s="75"/>
      <c r="E60" s="65"/>
      <c r="F60" s="65"/>
      <c r="G60" s="76" t="s">
        <v>60</v>
      </c>
      <c r="H60" s="76"/>
      <c r="I60" s="40"/>
      <c r="J60" s="65"/>
    </row>
    <row r="61" spans="1:11" ht="54.75" customHeight="1" x14ac:dyDescent="0.2">
      <c r="B61" s="77"/>
      <c r="C61" s="78" t="s">
        <v>61</v>
      </c>
      <c r="D61" s="78"/>
      <c r="E61" s="79"/>
      <c r="F61" s="79"/>
      <c r="G61" s="78" t="s">
        <v>62</v>
      </c>
      <c r="H61" s="78"/>
      <c r="I61" s="40"/>
      <c r="J61" s="65"/>
    </row>
    <row r="62" spans="1:11" x14ac:dyDescent="0.2">
      <c r="A62" s="80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2023-01-19T19:56:26Z</dcterms:created>
  <dcterms:modified xsi:type="dcterms:W3CDTF">2023-01-19T19:57:04Z</dcterms:modified>
</cp:coreProperties>
</file>