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00E0640A-E6FC-4A75-A723-5A8007ACDD86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F15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<sst xmlns="http://schemas.openxmlformats.org/spreadsheetml/2006/main" count="27" uniqueCount="27">
  <si>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</si>
  <si>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</si>
  <si>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</si>
  <si>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</si>
  <si>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</si>
  <si>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</si>
  <si>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</si>
  <si>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</si>
  <si>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</si>
  <si>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</si>
  <si>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</si>
  <si>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</si>
  <si>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</si>
  <si>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</si>
  <si>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</si>
  <si>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</si>
  <si>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</si>
  <si>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</si>
  <si>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</si>
  <si>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</si>
  <si>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</si>
  <si>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</si>
  <si>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</si>
  <si>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</si>
  <si>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</si>
  <si>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</si>
  <si>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DEL NORTE DE GUANAJUATO
Estado Analítico del Activo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</si>
</sst>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154398584.25999999</v>
      </c>
      <c r="D4" s="13">
        <f>SUM(D6+D15)</f>
        <v>150276532.62000003</v>
      </c>
      <c r="E4" s="13">
        <f>SUM(E6+E15)</f>
        <v>145467854.10999998</v>
      </c>
      <c r="F4" s="13">
        <f>SUM(F6+F15)</f>
        <v>159207262.77000001</v>
      </c>
      <c r="G4" s="13">
        <f>SUM(G6+G15)</f>
        <v>4808678.51000001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40276979.640000001</v>
      </c>
      <c r="D6" s="13">
        <f>SUM(D7:D13)</f>
        <v>149485118.12000003</v>
      </c>
      <c r="E6" s="13">
        <f>SUM(E7:E13)</f>
        <v>144673419.47</v>
      </c>
      <c r="F6" s="13">
        <f>SUM(F7:F13)</f>
        <v>45088678.290000014</v>
      </c>
      <c r="G6" s="13">
        <f>SUM(G7:G13)</f>
        <v>4811698.6500000106</v>
      </c>
    </row>
    <row r="7" spans="1:7" x14ac:dyDescent="0.2">
      <c r="A7" s="3">
        <v>1110</v>
      </c>
      <c r="B7" s="7" t="s">
        <v>9</v>
      </c>
      <c r="C7" s="18">
        <v>38656172.990000002</v>
      </c>
      <c r="D7" s="18">
        <v>90289009.930000007</v>
      </c>
      <c r="E7" s="18">
        <v>86132455.510000005</v>
      </c>
      <c r="F7" s="18">
        <f>C7+D7-E7</f>
        <v>42812727.410000011</v>
      </c>
      <c r="G7" s="18">
        <f t="shared" ref="G7:G13" si="0">F7-C7</f>
        <v>4156554.4200000092</v>
      </c>
    </row>
    <row r="8" spans="1:7" x14ac:dyDescent="0.2">
      <c r="A8" s="3">
        <v>1120</v>
      </c>
      <c r="B8" s="7" t="s">
        <v>10</v>
      </c>
      <c r="C8" s="18">
        <v>1584256.65</v>
      </c>
      <c r="D8" s="18">
        <v>52878634.920000002</v>
      </c>
      <c r="E8" s="18">
        <v>52651501.829999998</v>
      </c>
      <c r="F8" s="18">
        <f t="shared" ref="F8:F13" si="1">C8+D8-E8</f>
        <v>1811389.7400000021</v>
      </c>
      <c r="G8" s="18">
        <f t="shared" si="0"/>
        <v>227133.09000000218</v>
      </c>
    </row>
    <row r="9" spans="1:7" x14ac:dyDescent="0.2">
      <c r="A9" s="3">
        <v>1130</v>
      </c>
      <c r="B9" s="7" t="s">
        <v>11</v>
      </c>
      <c r="C9" s="18">
        <v>0</v>
      </c>
      <c r="D9" s="18">
        <v>6317473.2699999996</v>
      </c>
      <c r="E9" s="18">
        <v>5889462.1299999999</v>
      </c>
      <c r="F9" s="18">
        <f t="shared" si="1"/>
        <v>428011.13999999966</v>
      </c>
      <c r="G9" s="18">
        <f t="shared" si="0"/>
        <v>428011.13999999966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36550</v>
      </c>
      <c r="D13" s="18">
        <v>0</v>
      </c>
      <c r="E13" s="18">
        <v>0</v>
      </c>
      <c r="F13" s="18">
        <f t="shared" si="1"/>
        <v>36550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114121604.62</v>
      </c>
      <c r="D15" s="13">
        <f>SUM(D16:D24)</f>
        <v>791414.5</v>
      </c>
      <c r="E15" s="13">
        <f>SUM(E16:E24)</f>
        <v>794434.64</v>
      </c>
      <c r="F15" s="13">
        <f>SUM(F16:F24)</f>
        <v>114118584.47999999</v>
      </c>
      <c r="G15" s="13">
        <f>SUM(G16:G24)</f>
        <v>-3020.140000000596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500000</v>
      </c>
      <c r="D17" s="19">
        <v>0</v>
      </c>
      <c r="E17" s="19">
        <v>0</v>
      </c>
      <c r="F17" s="19">
        <f t="shared" ref="F17:F24" si="3">C17+D17-E17</f>
        <v>500000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98157471.319999993</v>
      </c>
      <c r="D18" s="19">
        <v>0</v>
      </c>
      <c r="E18" s="19">
        <v>0</v>
      </c>
      <c r="F18" s="19">
        <f t="shared" si="3"/>
        <v>98157471.319999993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97015465.489999995</v>
      </c>
      <c r="D19" s="18">
        <v>0</v>
      </c>
      <c r="E19" s="18">
        <v>794434.64</v>
      </c>
      <c r="F19" s="18">
        <f t="shared" si="3"/>
        <v>96221030.849999994</v>
      </c>
      <c r="G19" s="18">
        <f t="shared" si="2"/>
        <v>-794434.6400000006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-81551332.189999998</v>
      </c>
      <c r="D21" s="18">
        <v>791414.5</v>
      </c>
      <c r="E21" s="18">
        <v>0</v>
      </c>
      <c r="F21" s="18">
        <f t="shared" si="3"/>
        <v>-80759917.689999998</v>
      </c>
      <c r="G21" s="18">
        <f t="shared" si="2"/>
        <v>791414.5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2018-03-08T18:40:55Z</cp:lastPrinted>
  <dcterms:created xsi:type="dcterms:W3CDTF">2014-02-09T04:04:15Z</dcterms:created>
  <dcterms:modified xsi:type="dcterms:W3CDTF">2022-07-07T19:59:41Z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