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esktop\DICIEMBRE 2021\LDF DICIEMBRE 21\"/>
    </mc:Choice>
  </mc:AlternateContent>
  <xr:revisionPtr revIDLastSave="0" documentId="8_{95AB6AFF-A980-4CAE-BFAC-EB237950FC51}" xr6:coauthVersionLast="36" xr6:coauthVersionMax="36" xr10:uidLastSave="{00000000-0000-0000-0000-000000000000}"/>
  <bookViews>
    <workbookView xWindow="0" yWindow="0" windowWidth="28800" windowHeight="1244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<sst xmlns="http://schemas.openxmlformats.org/spreadsheetml/2006/main" count="121" uniqueCount="120">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</sst>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B2" sqref="B2"/>
    </sheetView>
  </sheetViews>
  <sheetFormatPr baseColWidth="10" defaultColWidth="12" defaultRowHeight="10" x14ac:dyDescent="0.2"/>
  <cols>
    <col min="1" max="1" width="65.796875" style="18" customWidth="1"/>
    <col min="2" max="3" width="13.796875" style="18" customWidth="1"/>
    <col min="4" max="4" width="65.796875" style="18" customWidth="1"/>
    <col min="5" max="6" width="13.796875" style="18" customWidth="1"/>
    <col min="7" max="16384" width="12" style="18"/>
  </cols>
  <sheetData>
    <row r="1" spans="1:6" ht="46" customHeight="1" x14ac:dyDescent="0.2">
      <c r="A1" s="22" t="s">
        <v>119</v>
      </c>
      <c r="B1" s="23"/>
      <c r="C1" s="23"/>
      <c r="D1" s="23"/>
      <c r="E1" s="23"/>
      <c r="F1" s="24"/>
    </row>
    <row r="2" spans="1:6" ht="10.5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ht="10.5" x14ac:dyDescent="0.2">
      <c r="A4" s="6" t="s">
        <v>1</v>
      </c>
      <c r="B4" s="7"/>
      <c r="C4" s="7"/>
      <c r="D4" s="8" t="s">
        <v>2</v>
      </c>
      <c r="E4" s="7"/>
      <c r="F4" s="7"/>
    </row>
    <row r="5" spans="1:6" ht="10.5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38656172.990000002</v>
      </c>
      <c r="C6" s="9">
        <f>SUM(C7:C13)</f>
        <v>45823361.490000002</v>
      </c>
      <c r="D6" s="5" t="s">
        <v>6</v>
      </c>
      <c r="E6" s="9">
        <f>SUM(E7:E15)</f>
        <v>10582581.149999999</v>
      </c>
      <c r="F6" s="9">
        <f>SUM(F7:F15)</f>
        <v>10333184.919999998</v>
      </c>
    </row>
    <row r="7" spans="1:6" x14ac:dyDescent="0.2">
      <c r="A7" s="10" t="s">
        <v>7</v>
      </c>
      <c r="B7" s="9"/>
      <c r="C7" s="9"/>
      <c r="D7" s="11" t="s">
        <v>8</v>
      </c>
      <c r="E7" s="9">
        <v>6547491.4500000002</v>
      </c>
      <c r="F7" s="9">
        <v>6425593.1799999997</v>
      </c>
    </row>
    <row r="8" spans="1:6" x14ac:dyDescent="0.2">
      <c r="A8" s="10" t="s">
        <v>9</v>
      </c>
      <c r="B8" s="9">
        <v>38656172.990000002</v>
      </c>
      <c r="C8" s="9">
        <v>45823361.490000002</v>
      </c>
      <c r="D8" s="11" t="s">
        <v>10</v>
      </c>
      <c r="E8" s="9">
        <v>84891.520000000004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1769726</v>
      </c>
      <c r="F13" s="9">
        <v>2757929.54</v>
      </c>
    </row>
    <row r="14" spans="1:6" x14ac:dyDescent="0.2">
      <c r="A14" s="3" t="s">
        <v>21</v>
      </c>
      <c r="B14" s="9">
        <f>SUM(B15:B21)</f>
        <v>1584256.65</v>
      </c>
      <c r="C14" s="9">
        <f>SUM(C15:C21)</f>
        <v>1595043.63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2180472.1800000002</v>
      </c>
      <c r="F15" s="9">
        <v>1149662.2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1584256.65</v>
      </c>
      <c r="C17" s="9">
        <v>1595043.63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741723.91</v>
      </c>
      <c r="D22" s="11" t="s">
        <v>38</v>
      </c>
      <c r="E22" s="9">
        <v>0</v>
      </c>
      <c r="F22" s="9">
        <v>0</v>
      </c>
    </row>
    <row r="23" spans="1:6" ht="20" x14ac:dyDescent="0.2">
      <c r="A23" s="10" t="s">
        <v>39</v>
      </c>
      <c r="B23" s="9">
        <v>0</v>
      </c>
      <c r="C23" s="9">
        <v>741723.91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0" x14ac:dyDescent="0.2">
      <c r="A28" s="3" t="s">
        <v>49</v>
      </c>
      <c r="B28" s="9">
        <f>SUM(B29:B33)</f>
        <v>0</v>
      </c>
      <c r="C28" s="9">
        <f>SUM(C29:C33)</f>
        <v>23745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23745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0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40729.699999999997</v>
      </c>
      <c r="F39" s="9">
        <f>SUM(F40:F42)</f>
        <v>34814.699999999997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40729.699999999997</v>
      </c>
      <c r="F40" s="9">
        <v>34814.699999999997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ht="10.5" x14ac:dyDescent="0.2">
      <c r="A44" s="6" t="s">
        <v>79</v>
      </c>
      <c r="B44" s="7">
        <f>B6+B14+B22+B28+B34+B35+B38</f>
        <v>40276979.640000001</v>
      </c>
      <c r="C44" s="7">
        <f>C6+C14+C22+C28+C34+C35+C38</f>
        <v>48220424.030000001</v>
      </c>
      <c r="D44" s="8" t="s">
        <v>80</v>
      </c>
      <c r="E44" s="7">
        <f>E6+E16+E20+E23+E24+E28+E35+E39</f>
        <v>10648910.849999998</v>
      </c>
      <c r="F44" s="7">
        <f>F6+F16+F20+F23+F24+F28+F35+F39</f>
        <v>10393599.619999997</v>
      </c>
    </row>
    <row r="45" spans="1:6" ht="10.5" x14ac:dyDescent="0.2">
      <c r="A45" s="6"/>
      <c r="B45" s="9"/>
      <c r="C45" s="9"/>
      <c r="D45" s="8"/>
      <c r="E45" s="9"/>
      <c r="F45" s="9"/>
    </row>
    <row r="46" spans="1:6" ht="10.5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97015465.489999995</v>
      </c>
      <c r="C50" s="9">
        <v>93083285.319999993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-81551332.189999998</v>
      </c>
      <c r="C52" s="9">
        <v>-77676042.310000002</v>
      </c>
      <c r="D52" s="5" t="s">
        <v>94</v>
      </c>
      <c r="E52" s="9">
        <v>0</v>
      </c>
      <c r="F52" s="9">
        <v>0</v>
      </c>
    </row>
    <row r="53" spans="1:6" ht="10.5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0.5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0.5" x14ac:dyDescent="0.2">
      <c r="A56" s="13"/>
      <c r="B56" s="9"/>
      <c r="C56" s="9"/>
      <c r="D56" s="8" t="s">
        <v>99</v>
      </c>
      <c r="E56" s="7">
        <f>E54+E44</f>
        <v>10648910.849999998</v>
      </c>
      <c r="F56" s="7">
        <f>F54+F44</f>
        <v>10393599.619999997</v>
      </c>
    </row>
    <row r="57" spans="1:6" ht="10.5" x14ac:dyDescent="0.2">
      <c r="A57" s="12" t="s">
        <v>100</v>
      </c>
      <c r="B57" s="7">
        <f>SUM(B47:B55)</f>
        <v>114121604.62</v>
      </c>
      <c r="C57" s="7">
        <f>SUM(C47:C55)</f>
        <v>114064714.32999998</v>
      </c>
      <c r="D57" s="5"/>
      <c r="E57" s="9"/>
      <c r="F57" s="9"/>
    </row>
    <row r="58" spans="1:6" ht="10.5" x14ac:dyDescent="0.2">
      <c r="A58" s="13"/>
      <c r="B58" s="9"/>
      <c r="C58" s="9"/>
      <c r="D58" s="8" t="s">
        <v>101</v>
      </c>
      <c r="E58" s="9"/>
      <c r="F58" s="9"/>
    </row>
    <row r="59" spans="1:6" ht="10.5" x14ac:dyDescent="0.2">
      <c r="A59" s="12" t="s">
        <v>102</v>
      </c>
      <c r="B59" s="7">
        <f>B44+B57</f>
        <v>154398584.25999999</v>
      </c>
      <c r="C59" s="7">
        <f>C44+C57</f>
        <v>162285138.35999998</v>
      </c>
      <c r="D59" s="8"/>
      <c r="E59" s="9"/>
      <c r="F59" s="9"/>
    </row>
    <row r="60" spans="1:6" ht="10.5" x14ac:dyDescent="0.2">
      <c r="A60" s="13"/>
      <c r="B60" s="9"/>
      <c r="C60" s="9"/>
      <c r="D60" s="8" t="s">
        <v>103</v>
      </c>
      <c r="E60" s="9">
        <f>SUM(E61:E63)</f>
        <v>170968535.36000001</v>
      </c>
      <c r="F60" s="9">
        <f>SUM(F61:F63)</f>
        <v>170611429.36000001</v>
      </c>
    </row>
    <row r="61" spans="1:6" x14ac:dyDescent="0.2">
      <c r="A61" s="13"/>
      <c r="B61" s="9"/>
      <c r="C61" s="9"/>
      <c r="D61" s="5" t="s">
        <v>104</v>
      </c>
      <c r="E61" s="9">
        <v>118014586.39</v>
      </c>
      <c r="F61" s="9">
        <v>117657480.39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ht="10.5" x14ac:dyDescent="0.2">
      <c r="A65" s="13"/>
      <c r="B65" s="9"/>
      <c r="C65" s="9"/>
      <c r="D65" s="8" t="s">
        <v>107</v>
      </c>
      <c r="E65" s="9">
        <f>SUM(E66:E70)</f>
        <v>-27218861.949999999</v>
      </c>
      <c r="F65" s="9">
        <f>SUM(F66:F70)</f>
        <v>-18719890.620000001</v>
      </c>
    </row>
    <row r="66" spans="1:6" x14ac:dyDescent="0.2">
      <c r="A66" s="13"/>
      <c r="B66" s="9"/>
      <c r="C66" s="9"/>
      <c r="D66" s="5" t="s">
        <v>108</v>
      </c>
      <c r="E66" s="9">
        <v>2334545.7400000002</v>
      </c>
      <c r="F66" s="9">
        <v>8125530.8099999996</v>
      </c>
    </row>
    <row r="67" spans="1:6" x14ac:dyDescent="0.2">
      <c r="A67" s="13"/>
      <c r="B67" s="9"/>
      <c r="C67" s="9"/>
      <c r="D67" s="5" t="s">
        <v>109</v>
      </c>
      <c r="E67" s="9">
        <v>-29772526.600000001</v>
      </c>
      <c r="F67" s="9">
        <v>-26906144.739999998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219118.91</v>
      </c>
      <c r="F69" s="9">
        <v>60723.31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1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ht="10.5" x14ac:dyDescent="0.2">
      <c r="A76" s="13"/>
      <c r="B76" s="9"/>
      <c r="C76" s="9"/>
      <c r="D76" s="8" t="s">
        <v>116</v>
      </c>
      <c r="E76" s="7">
        <f>E60+E65+E72</f>
        <v>143749673.41000003</v>
      </c>
      <c r="F76" s="7">
        <f>F60+F65+F72</f>
        <v>151891538.74000001</v>
      </c>
    </row>
    <row r="77" spans="1:6" x14ac:dyDescent="0.2">
      <c r="A77" s="13"/>
      <c r="B77" s="9"/>
      <c r="C77" s="9"/>
      <c r="D77" s="5"/>
      <c r="E77" s="9"/>
      <c r="F77" s="9"/>
    </row>
    <row r="78" spans="1:6" ht="10.5" x14ac:dyDescent="0.2">
      <c r="A78" s="13"/>
      <c r="B78" s="9"/>
      <c r="C78" s="9"/>
      <c r="D78" s="8" t="s">
        <v>117</v>
      </c>
      <c r="E78" s="7">
        <f>E56+E76</f>
        <v>154398584.26000002</v>
      </c>
      <c r="F78" s="7">
        <f>F56+F76</f>
        <v>162285138.36000001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2017-01-11T17:17:46Z</dcterms:created>
  <dcterms:modified xsi:type="dcterms:W3CDTF">2022-01-26T20:36:20Z</dcterms:modified>
</cp:coreProperties>
</file>