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tavio\Desktop\PUBLICACI´ON EN PAGINA\1 T 2021\IPRE\"/>
    </mc:Choice>
  </mc:AlternateContent>
  <bookViews>
    <workbookView xWindow="0" yWindow="0" windowWidth="28800" windowHeight="12135" activeTab="5"/>
  </bookViews>
  <sheets>
    <sheet name="EAI " sheetId="16" r:id="rId1"/>
    <sheet name="EAI COMPLEMENTO" sheetId="5" r:id="rId2"/>
    <sheet name="CA" sheetId="6" r:id="rId3"/>
    <sheet name="COG" sheetId="7"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62913"/>
  <fileRecoveryPr autoRecover="0"/>
</workbook>
</file>

<file path=xl/calcChain.xml><?xml version="1.0" encoding="utf-8"?>
<calcChain xmlns="http://schemas.openxmlformats.org/spreadsheetml/2006/main">
  <c r="W58" i="17" l="1"/>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I31" i="16" s="1"/>
  <c r="F34" i="16"/>
  <c r="H31" i="16"/>
  <c r="G31" i="16"/>
  <c r="E31" i="16"/>
  <c r="F31" i="16" s="1"/>
  <c r="D31" i="16"/>
  <c r="H16" i="16"/>
  <c r="G16" i="16"/>
  <c r="E16" i="16"/>
  <c r="D16" i="16"/>
  <c r="I15" i="16"/>
  <c r="F15" i="16"/>
  <c r="I14" i="16"/>
  <c r="F14" i="16"/>
  <c r="I13" i="16"/>
  <c r="F13" i="16"/>
  <c r="I12" i="16"/>
  <c r="F12" i="16"/>
  <c r="I11" i="16"/>
  <c r="F11" i="16"/>
  <c r="F16" i="16" s="1"/>
  <c r="F39" i="16" l="1"/>
  <c r="I35" i="12" l="1"/>
  <c r="E35" i="12"/>
  <c r="F35" i="12"/>
  <c r="G35" i="12"/>
  <c r="H35" i="12"/>
  <c r="D35" i="12"/>
  <c r="E18" i="12"/>
  <c r="F18" i="12"/>
  <c r="G18" i="12"/>
  <c r="H18" i="12"/>
  <c r="D18" i="12"/>
  <c r="E9" i="12"/>
  <c r="F9" i="12"/>
  <c r="G9" i="12"/>
  <c r="H9" i="12"/>
  <c r="D9" i="12"/>
  <c r="E6" i="12"/>
  <c r="F6" i="12"/>
  <c r="G6" i="12"/>
  <c r="I6" i="12" s="1"/>
  <c r="H6" i="12"/>
  <c r="D6" i="12"/>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I7" i="12"/>
  <c r="H24" i="13" l="1"/>
  <c r="H26" i="13" s="1"/>
  <c r="I24" i="13"/>
  <c r="I26" i="13" s="1"/>
  <c r="J24" i="13"/>
  <c r="J26" i="13" s="1"/>
  <c r="K24" i="13"/>
  <c r="K26" i="13" s="1"/>
  <c r="G24" i="13"/>
  <c r="G26" i="13" s="1"/>
  <c r="I12" i="5"/>
  <c r="F12" i="5"/>
</calcChain>
</file>

<file path=xl/sharedStrings.xml><?xml version="1.0" encoding="utf-8"?>
<sst xmlns="http://schemas.openxmlformats.org/spreadsheetml/2006/main" count="1160" uniqueCount="510">
  <si>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</si>
  <si>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</si>
  <si>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</si>
  <si>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</si>
  <si>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</si>
  <si>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</si>
  <si>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</si>
  <si>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</si>
  <si>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</si>
  <si>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</si>
  <si>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</si>
  <si>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</si>
  <si>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</si>
  <si>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</si>
  <si>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</si>
  <si>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</si>
  <si>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</si>
  <si>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</si>
  <si>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</si>
  <si>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</si>
  <si>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</si>
  <si>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</si>
  <si>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</si>
  <si>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</si>
  <si>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</si>
  <si>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</si>
  <si>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</si>
  <si>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</si>
  <si>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</si>
  <si>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</si>
  <si>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</si>
  <si>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</si>
  <si>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</si>
  <si>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</si>
  <si>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</si>
  <si>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UNIVERSIDAD TECNOLOGICA DEL NORTE DE GUANAJUATO
Endeudamiento Neto
Del 1 de Enero al 31 de Marzo de 2021</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</si>
  <si>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</si>
  <si>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</si>
  <si>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</si>
  <si>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</si>
  <si>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</si>
  <si>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</si>
  <si>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</si>
  <si>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</si>
  <si>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</si>
  <si>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</si>
  <si>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</si>
  <si>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</si>
  <si>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</si>
  <si>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</si>
  <si>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</si>
  <si>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UNIVERSIDAD TECNOLOGICA DEL NORTE DE GUANAJUATO
Intereses de la Deuda
Del 1 de Enero al 31 de Marzo de 2021</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</si>
  <si>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</si>
  <si>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</si>
  <si>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</si>
  <si>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</si>
  <si>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</si>
  <si>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</si>
  <si>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</si>
  <si>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</si>
  <si>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</si>
  <si>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</si>
  <si>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</si>
  <si>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</si>
  <si>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</si>
  <si>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</si>
  <si>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Universidad Tecnológica del Norte de Guanajuato
Estado Analítico Complementario de Ingresos
Del 01 de enero al 31 de marzo de 2021</t>
  </si>
  <si>
    <t>UNIVERSIDAD TECNOLOGICA DEL NORTE DE GUANAJUATO
Estado Analítico del Ejercicio del Presupuesto de Egresos
Clasificación por Objeto del Gasto (Capítulo y Concepto)
Del 1 de Enero al 31 de Marzo de 2021</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</si>
  <si>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</si>
  <si>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</si>
  <si>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</si>
  <si>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</si>
  <si>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</si>
  <si>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</si>
  <si>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</si>
  <si>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</si>
  <si>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</si>
  <si>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</si>
  <si>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</si>
  <si>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</si>
  <si>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</si>
  <si>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</si>
  <si>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</si>
  <si>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</si>
  <si>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</si>
  <si>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</si>
  <si>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</si>
  <si>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</si>
  <si>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</si>
  <si>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</si>
  <si>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</si>
  <si>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</si>
  <si>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</si>
  <si>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</si>
  <si>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</si>
  <si>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</si>
  <si>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</si>
  <si>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</si>
  <si>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</si>
  <si>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</si>
  <si>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</si>
  <si>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</si>
  <si>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</si>
  <si>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</si>
  <si>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</si>
  <si>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</si>
  <si>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</si>
  <si>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</si>
  <si>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</si>
  <si>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</si>
  <si>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</si>
  <si>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</si>
  <si>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</si>
  <si>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</si>
  <si>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</si>
  <si>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</si>
  <si>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</si>
  <si>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</si>
  <si>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</si>
  <si>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</si>
  <si>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</si>
  <si>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</si>
  <si>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</si>
  <si>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</si>
  <si>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</si>
  <si>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</si>
  <si>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</si>
  <si>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</si>
  <si>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</si>
  <si>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</si>
  <si>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</si>
  <si>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</si>
  <si>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</si>
  <si>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</si>
  <si>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</si>
  <si>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</si>
  <si>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</si>
  <si>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</si>
  <si>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</si>
  <si>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</si>
  <si>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</si>
  <si>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</si>
  <si>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</si>
  <si>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</si>
  <si>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</si>
  <si>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</si>
  <si>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</si>
  <si>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</si>
  <si>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</si>
  <si>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</si>
  <si>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t>UNIVERSIDAD TECNOLOGICA DEL NORTE DE GUANAJUATO
INDICADORES DE POSTURA FISCAL
Del 1 de Enero al 31 de Marzo de 2021</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</si>
  <si>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</si>
  <si>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</si>
  <si>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</si>
  <si>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</si>
  <si>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</si>
  <si>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</si>
  <si>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</si>
  <si>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</si>
  <si>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</si>
  <si>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</si>
  <si>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</si>
  <si>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</si>
  <si>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</si>
  <si>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</si>
  <si>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</si>
  <si>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UNIVERSIDAD TECNOLOGICA DEL NORTE DE GUANAJUATO
Gasto por Categoría Programática
Del 1 de Enero al 31 de Marzo de 2021</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</si>
  <si>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</si>
  <si>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</si>
  <si>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</si>
  <si>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</si>
  <si>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</si>
  <si>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</si>
  <si>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</si>
  <si>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</si>
  <si>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</si>
  <si>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</si>
  <si>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</si>
  <si>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</si>
  <si>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</si>
  <si>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</si>
  <si>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</si>
  <si>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</si>
  <si>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</si>
  <si>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</si>
  <si>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</si>
  <si>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</si>
  <si>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</si>
  <si>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</si>
  <si>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</si>
  <si>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</si>
  <si>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</si>
  <si>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</si>
  <si>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</si>
  <si>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</si>
  <si>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</si>
  <si>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</si>
  <si>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</si>
  <si>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</si>
  <si>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</si>
  <si>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</si>
  <si>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</si>
  <si>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</si>
  <si>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</si>
  <si>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</si>
  <si>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</si>
  <si>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</si>
  <si>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</si>
  <si>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</si>
  <si>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</si>
  <si>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</si>
  <si>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</si>
  <si>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</si>
  <si>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</si>
  <si>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</si>
  <si>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</si>
  <si>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</si>
  <si>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</si>
  <si>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UNIVERSIDAD TECNOLOGICA DEL NORTE DE GUANAJUATO
Programas y Proyectos de Inversión
Del 1 de Enero al 31 de Marzo de 2021</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</si>
  <si>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</si>
  <si>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</si>
  <si>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</si>
  <si>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</si>
  <si>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</si>
  <si>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</si>
  <si>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</si>
  <si>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</si>
  <si>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</si>
  <si>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</si>
  <si>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</si>
  <si>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</si>
  <si>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</si>
  <si>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</si>
  <si>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</si>
  <si>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</si>
  <si>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</si>
  <si>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</si>
  <si>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</si>
  <si>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</si>
  <si>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</si>
  <si>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</si>
  <si>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</si>
  <si>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</si>
  <si>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</si>
  <si>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</si>
  <si>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</si>
  <si>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</si>
  <si>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</si>
  <si>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</si>
  <si>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</si>
  <si>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</si>
  <si>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</si>
  <si>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</si>
  <si>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</si>
  <si>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Cuenta Pública 2020</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</si>
  <si>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</si>
  <si>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</si>
  <si>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</si>
  <si>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</si>
  <si>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</si>
  <si>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</si>
  <si>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</si>
  <si>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</si>
  <si>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</si>
  <si>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</si>
  <si>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</si>
  <si>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</si>
  <si>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</si>
  <si>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</si>
  <si>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</si>
  <si>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</si>
  <si>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</si>
  <si>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</si>
  <si>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</si>
  <si>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</si>
  <si>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</si>
  <si>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</si>
  <si>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</si>
  <si>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</si>
  <si>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</si>
  <si>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</si>
  <si>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</si>
  <si>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</si>
  <si>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</si>
  <si>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</si>
  <si>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</si>
  <si>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</si>
  <si>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</si>
  <si>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</si>
  <si>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</si>
  <si>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</si>
  <si>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</si>
  <si>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</si>
  <si>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</si>
  <si>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</si>
  <si>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</si>
  <si>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</si>
  <si>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</si>
  <si>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</si>
  <si>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</si>
  <si>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</si>
  <si>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</si>
  <si>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</si>
  <si>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</si>
  <si>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</si>
  <si>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</si>
  <si>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</si>
  <si>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</si>
  <si>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</si>
  <si>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</si>
  <si>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</si>
  <si>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</si>
  <si>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</si>
  <si>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</si>
  <si>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</si>
  <si>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</si>
  <si>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</si>
  <si>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</si>
  <si>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</si>
  <si>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</si>
  <si>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</si>
  <si>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</si>
  <si>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</si>
  <si>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</si>
  <si>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</si>
  <si>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</si>
  <si>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</si>
  <si>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</si>
  <si>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</si>
  <si>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</si>
  <si>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</si>
  <si>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</si>
  <si>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</si>
  <si>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</si>
  <si>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</si>
  <si>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</si>
  <si>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</si>
  <si>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</si>
  <si>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</si>
  <si>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</si>
  <si>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</si>
  <si>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</si>
  <si>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</si>
  <si>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</si>
  <si>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</si>
  <si>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</si>
  <si>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</si>
  <si>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</si>
  <si>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</si>
  <si>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</si>
  <si>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</si>
  <si>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</si>
  <si>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</si>
  <si>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</si>
  <si>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</si>
  <si>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</si>
  <si>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</si>
  <si>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</si>
  <si>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</si>
  <si>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</si>
  <si>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</si>
  <si>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</si>
  <si>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</si>
  <si>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</si>
  <si>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</si>
  <si>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</si>
  <si>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</si>
  <si>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</si>
  <si>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</si>
  <si>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</si>
  <si>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</si>
  <si>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</si>
  <si>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</si>
  <si>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</si>
  <si>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</si>
  <si>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</si>
  <si>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</si>
  <si>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</si>
  <si>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</si>
  <si>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</si>
  <si>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</si>
  <si>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</si>
  <si>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</si>
  <si>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</si>
  <si>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</si>
  <si>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</si>
  <si>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</si>
  <si>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</si>
  <si>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</si>
  <si>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</si>
  <si>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</si>
  <si>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</si>
  <si>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</si>
  <si>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</si>
  <si>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</si>
  <si>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</si>
  <si>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</si>
  <si>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</si>
  <si>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</si>
  <si>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</si>
  <si>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</si>
  <si>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</si>
  <si>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</si>
  <si>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</si>
  <si>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</si>
  <si>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</si>
  <si>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</si>
  <si>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</si>
  <si>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</si>
  <si>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</si>
  <si>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</si>
  <si>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</si>
  <si>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</si>
  <si>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</si>
  <si>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</si>
  <si>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</si>
  <si>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</si>
  <si>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</si>
  <si>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</si>
  <si>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</si>
  <si>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</si>
  <si>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</si>
  <si>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</si>
  <si>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</si>
  <si>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</si>
  <si>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</si>
  <si>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</si>
  <si>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</si>
  <si>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</si>
  <si>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</si>
  <si>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</si>
  <si>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</si>
  <si>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</si>
  <si>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</si>
  <si>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</si>
  <si>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</si>
  <si>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</si>
  <si>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</si>
  <si>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</si>
  <si>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</si>
  <si>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</si>
  <si>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</si>
  <si>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</si>
  <si>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</si>
  <si>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</si>
  <si>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</si>
  <si>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</si>
  <si>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</si>
  <si>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</si>
  <si>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</si>
  <si>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UNIVERSIDAD TECNOLOGICA DEL NORTE DE GUANAJUATO
Estado Analítico del Ejercicio del Presupuesto de Egresos
Clasificación Administrativa
Del 1 de Enero al 31 de Marzo de 2021</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</si>
  <si>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</si>
  <si>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</si>
  <si>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</si>
  <si>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</si>
  <si>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</si>
  <si>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</si>
  <si>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</si>
  <si>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</si>
  <si>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</si>
  <si>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</si>
  <si>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</si>
  <si>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</si>
  <si>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UNIVERSIDAD TECNOLOGICA DEL NORTE DE GUANAJUATO
Estado Analítico del Ejercicio del Presupuesto de Egresos
Clasificación Administrativa (Sector Paraestatal)
Del 1 de Enero al 31 de Marzo de 2021</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</si>
  <si>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</si>
  <si>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</si>
  <si>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</si>
  <si>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</si>
  <si>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</si>
  <si>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</si>
  <si>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</si>
  <si>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UNIVERSIDAD TECNOLOGICA DEL NORTE DE GUANAJUATO
Estado Analítico del Ejercicio del Presupuesto de Egresos
Clasificación Económica (por Tipo de Gasto)
Del 1 de Enero al 31 de Marzo de 2021</t>
  </si>
  <si>
    <t>Gasto Corriente</t>
  </si>
  <si>
    <t>Gasto de Capital</t>
  </si>
  <si>
    <t>Amortización de la Deuda y Disminución de Pasivos</t>
  </si>
  <si>
    <t>UNIVERSIDAD TECNOLOGICA DEL NORTE DE GUANAJUATO
Estado Analítico del Ejercicio del Presupuesto de Egresos
Clasificación Funcional (Finalidad y Función)
Del 1 de Enero al 31 de Marzo de 2021</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</si>
  <si>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</si>
  <si>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</si>
  <si>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</si>
  <si>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</si>
  <si>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</si>
  <si>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</si>
  <si>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</si>
  <si>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</si>
  <si>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</si>
  <si>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</si>
  <si>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</si>
  <si>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</si>
  <si>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</si>
  <si>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</si>
  <si>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</si>
  <si>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</si>
  <si>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</si>
  <si>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</si>
  <si>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</si>
  <si>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</si>
  <si>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</si>
  <si>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</si>
  <si>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</si>
  <si>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</si>
  <si>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</si>
  <si>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</si>
  <si>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</si>
  <si>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</si>
  <si>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</si>
  <si>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</si>
  <si>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</si>
  <si>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 xml:space="preserve">                                                                                                                                Del 01 de enero al 31 de marzo de 2021</t>
  </si>
  <si>
    <t>Ingresos de los Entes Públicos de los Poderes Legislativo y Judicial, de los Órganos Autónomos y del Sector Paraestatal o Paramunicipal, asi como de las Empresas Productivas del Estado</t>
  </si>
  <si>
    <t>Universidad Tecnológica del Norte de Guanajuato
Estado Analítico de Ingresos
DEL 01 de enero al 31 de marzode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</si>
</sst>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3" x14ac:knownFonts="1">
    <font>
      <sz val="8"/>
      <color theme="1"/>
      <name val="Arial"/>
      <family val="2"/>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82">
    <xf numFmtId="0" fontId="0" fillId="0" borderId="0"/>
    <xf numFmtId="165" fontId="2"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6" fillId="0" borderId="0"/>
    <xf numFmtId="0" fontId="2" fillId="0" borderId="0"/>
    <xf numFmtId="0" fontId="2" fillId="0" borderId="0"/>
    <xf numFmtId="0" fontId="2" fillId="0" borderId="0"/>
    <xf numFmtId="0" fontId="2" fillId="0" borderId="0"/>
    <xf numFmtId="0" fontId="5" fillId="0" borderId="0"/>
    <xf numFmtId="0" fontId="5" fillId="0" borderId="0"/>
    <xf numFmtId="9"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2" fillId="0" borderId="0"/>
    <xf numFmtId="0" fontId="1" fillId="0" borderId="0"/>
    <xf numFmtId="0" fontId="2" fillId="0" borderId="0"/>
    <xf numFmtId="0" fontId="6" fillId="0" borderId="0"/>
    <xf numFmtId="0" fontId="1" fillId="0" borderId="0"/>
    <xf numFmtId="43" fontId="4" fillId="0" borderId="0" applyFont="0" applyFill="0" applyBorder="0" applyAlignment="0" applyProtection="0"/>
    <xf numFmtId="0" fontId="4" fillId="0" borderId="0"/>
    <xf numFmtId="0" fontId="1"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cellStyleXfs>
  <cellXfs count="456">
    <xf numFmtId="0" fontId="0" fillId="0" borderId="0" xfId="0"/>
    <xf numFmtId="4" fontId="4" fillId="0" borderId="14" xfId="8" applyNumberFormat="1" applyFont="1" applyFill="1" applyBorder="1" applyAlignment="1" applyProtection="1">
      <alignment vertical="top"/>
      <protection locked="0"/>
    </xf>
    <xf numFmtId="4" fontId="8" fillId="0" borderId="14" xfId="8" applyNumberFormat="1" applyFont="1" applyFill="1" applyBorder="1" applyAlignment="1" applyProtection="1">
      <alignment vertical="top"/>
      <protection locked="0"/>
    </xf>
    <xf numFmtId="0" fontId="8" fillId="0" borderId="0" xfId="0" applyFont="1" applyProtection="1">
      <protection locked="0"/>
    </xf>
    <xf numFmtId="166" fontId="9" fillId="2" borderId="8" xfId="18" applyNumberFormat="1" applyFont="1" applyFill="1" applyBorder="1" applyAlignment="1" applyProtection="1">
      <alignment horizontal="center" vertical="center" wrapText="1"/>
    </xf>
    <xf numFmtId="166" fontId="9" fillId="2" borderId="7" xfId="18" applyNumberFormat="1"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left"/>
      <protection locked="0"/>
    </xf>
    <xf numFmtId="4" fontId="8" fillId="0" borderId="7" xfId="0" applyNumberFormat="1" applyFont="1" applyFill="1" applyBorder="1" applyAlignment="1" applyProtection="1">
      <alignment horizontal="right"/>
      <protection locked="0"/>
    </xf>
    <xf numFmtId="4" fontId="9" fillId="0" borderId="7" xfId="0" applyNumberFormat="1" applyFont="1" applyFill="1" applyBorder="1" applyAlignment="1" applyProtection="1">
      <alignment horizontal="right"/>
      <protection locked="0"/>
    </xf>
    <xf numFmtId="0" fontId="8" fillId="0" borderId="7" xfId="0" applyFont="1" applyFill="1" applyBorder="1" applyAlignment="1" applyProtection="1">
      <alignment horizontal="center"/>
      <protection locked="0"/>
    </xf>
    <xf numFmtId="0" fontId="9" fillId="0" borderId="9" xfId="0" applyFont="1" applyFill="1" applyBorder="1" applyAlignment="1" applyProtection="1">
      <alignment horizontal="left"/>
      <protection locked="0"/>
    </xf>
    <xf numFmtId="4" fontId="9" fillId="0" borderId="9" xfId="0" applyNumberFormat="1" applyFont="1" applyFill="1" applyBorder="1" applyAlignment="1" applyProtection="1">
      <alignment horizontal="right"/>
      <protection locked="0"/>
    </xf>
    <xf numFmtId="0" fontId="9" fillId="0" borderId="7" xfId="0" applyFont="1" applyFill="1" applyBorder="1" applyAlignment="1" applyProtection="1">
      <alignment horizontal="left"/>
      <protection locked="0"/>
    </xf>
    <xf numFmtId="0" fontId="13" fillId="0" borderId="0" xfId="0" applyFont="1" applyProtection="1">
      <protection locked="0"/>
    </xf>
    <xf numFmtId="0" fontId="1" fillId="0" borderId="0" xfId="23"/>
    <xf numFmtId="0" fontId="4" fillId="0" borderId="0" xfId="27" applyFont="1" applyProtection="1">
      <protection locked="0"/>
    </xf>
    <xf numFmtId="4" fontId="4" fillId="0" borderId="0" xfId="27" applyNumberFormat="1" applyFont="1" applyProtection="1">
      <protection locked="0"/>
    </xf>
    <xf numFmtId="166" fontId="9" fillId="2" borderId="7" xfId="18" applyNumberFormat="1" applyFont="1" applyFill="1" applyBorder="1" applyAlignment="1" applyProtection="1">
      <alignment horizontal="center" vertical="center" wrapText="1"/>
    </xf>
    <xf numFmtId="166" fontId="8" fillId="0" borderId="7" xfId="18" applyNumberFormat="1" applyFont="1" applyFill="1" applyBorder="1" applyAlignment="1" applyProtection="1">
      <alignment horizontal="center" vertical="center"/>
      <protection locked="0"/>
    </xf>
    <xf numFmtId="4" fontId="8" fillId="0" borderId="7" xfId="18" applyNumberFormat="1" applyFont="1" applyFill="1" applyBorder="1" applyAlignment="1" applyProtection="1">
      <alignment horizontal="center" vertical="center"/>
      <protection locked="0"/>
    </xf>
    <xf numFmtId="0" fontId="8" fillId="0" borderId="7" xfId="27" applyFont="1" applyFill="1" applyBorder="1" applyAlignment="1" applyProtection="1">
      <alignment horizontal="left"/>
      <protection locked="0"/>
    </xf>
    <xf numFmtId="4" fontId="8" fillId="0" borderId="7" xfId="27" applyNumberFormat="1" applyFont="1" applyFill="1" applyBorder="1" applyAlignment="1" applyProtection="1">
      <alignment horizontal="right"/>
      <protection locked="0"/>
    </xf>
    <xf numFmtId="4" fontId="9" fillId="0" borderId="7" xfId="27" applyNumberFormat="1" applyFont="1" applyFill="1" applyBorder="1" applyAlignment="1" applyProtection="1">
      <alignment horizontal="right"/>
      <protection locked="0"/>
    </xf>
    <xf numFmtId="0" fontId="9" fillId="0" borderId="7" xfId="27" applyFont="1" applyFill="1" applyBorder="1" applyAlignment="1" applyProtection="1">
      <alignment horizontal="left"/>
      <protection locked="0"/>
    </xf>
    <xf numFmtId="0" fontId="9" fillId="0" borderId="9" xfId="27" applyFont="1" applyFill="1" applyBorder="1" applyAlignment="1" applyProtection="1">
      <alignment horizontal="center" vertical="center" wrapText="1"/>
      <protection locked="0"/>
    </xf>
    <xf numFmtId="0" fontId="9" fillId="0" borderId="9" xfId="27" applyFont="1" applyFill="1" applyBorder="1" applyAlignment="1" applyProtection="1">
      <alignment horizontal="left"/>
      <protection locked="0"/>
    </xf>
    <xf numFmtId="4" fontId="9" fillId="0" borderId="9" xfId="27" applyNumberFormat="1" applyFont="1" applyFill="1" applyBorder="1" applyAlignment="1" applyProtection="1">
      <alignment horizontal="right"/>
      <protection locked="0"/>
    </xf>
    <xf numFmtId="0" fontId="8" fillId="0" borderId="7" xfId="27" applyFont="1" applyFill="1" applyBorder="1" applyAlignment="1" applyProtection="1">
      <alignment horizontal="center"/>
      <protection locked="0"/>
    </xf>
    <xf numFmtId="0" fontId="14" fillId="0" borderId="0" xfId="27" applyFont="1" applyProtection="1">
      <protection locked="0"/>
    </xf>
    <xf numFmtId="166" fontId="8" fillId="0" borderId="7" xfId="18" applyNumberFormat="1" applyFont="1" applyFill="1" applyBorder="1" applyAlignment="1" applyProtection="1">
      <alignment horizontal="left" vertical="center"/>
      <protection locked="0"/>
    </xf>
    <xf numFmtId="0" fontId="9" fillId="2" borderId="10"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8" xfId="9" applyFont="1" applyFill="1" applyBorder="1" applyAlignment="1">
      <alignment horizontal="center" vertical="center" wrapText="1"/>
    </xf>
    <xf numFmtId="0" fontId="9" fillId="2" borderId="10" xfId="9" quotePrefix="1" applyFont="1" applyFill="1" applyBorder="1" applyAlignment="1">
      <alignment horizontal="center" vertical="center" wrapText="1"/>
    </xf>
    <xf numFmtId="0" fontId="9" fillId="2" borderId="7" xfId="9" quotePrefix="1" applyFont="1" applyFill="1" applyBorder="1" applyAlignment="1">
      <alignment horizontal="center" vertical="center" wrapText="1"/>
    </xf>
    <xf numFmtId="4" fontId="4" fillId="0" borderId="12" xfId="9" applyNumberFormat="1" applyFont="1" applyFill="1" applyBorder="1" applyAlignment="1" applyProtection="1">
      <alignment vertical="top"/>
      <protection locked="0"/>
    </xf>
    <xf numFmtId="4" fontId="4" fillId="0" borderId="14" xfId="9" applyNumberFormat="1" applyFont="1" applyFill="1" applyBorder="1" applyAlignment="1" applyProtection="1">
      <alignment vertical="top"/>
      <protection locked="0"/>
    </xf>
    <xf numFmtId="0" fontId="12" fillId="0" borderId="5" xfId="9" applyFont="1" applyFill="1" applyBorder="1" applyAlignment="1" applyProtection="1">
      <alignment horizontal="center" vertical="top"/>
      <protection locked="0"/>
    </xf>
    <xf numFmtId="0" fontId="4" fillId="0" borderId="0" xfId="9" applyFont="1" applyFill="1" applyBorder="1" applyAlignment="1" applyProtection="1">
      <alignment horizontal="left" vertical="top" wrapText="1"/>
      <protection locked="0"/>
    </xf>
    <xf numFmtId="0" fontId="4" fillId="0" borderId="5" xfId="9" applyFont="1" applyFill="1" applyBorder="1" applyAlignment="1" applyProtection="1">
      <alignment vertical="top"/>
      <protection locked="0"/>
    </xf>
    <xf numFmtId="0" fontId="4" fillId="0" borderId="0" xfId="9" applyFont="1" applyFill="1" applyBorder="1" applyAlignment="1" applyProtection="1">
      <alignment vertical="top"/>
      <protection locked="0"/>
    </xf>
    <xf numFmtId="0" fontId="4" fillId="0" borderId="6" xfId="9" applyFont="1" applyFill="1" applyBorder="1" applyAlignment="1" applyProtection="1">
      <alignment vertical="top"/>
      <protection locked="0"/>
    </xf>
    <xf numFmtId="4" fontId="4" fillId="0" borderId="13" xfId="9" applyNumberFormat="1" applyFont="1" applyFill="1" applyBorder="1" applyAlignment="1" applyProtection="1">
      <alignment vertical="top"/>
      <protection locked="0"/>
    </xf>
    <xf numFmtId="0" fontId="8" fillId="0" borderId="8" xfId="9" quotePrefix="1" applyFont="1" applyFill="1" applyBorder="1" applyAlignment="1" applyProtection="1">
      <alignment horizontal="center" vertical="top"/>
      <protection locked="0"/>
    </xf>
    <xf numFmtId="0" fontId="9" fillId="0" borderId="9" xfId="9" applyFont="1" applyFill="1" applyBorder="1" applyAlignment="1" applyProtection="1">
      <alignment horizontal="left" vertical="top" indent="3"/>
      <protection locked="0"/>
    </xf>
    <xf numFmtId="43" fontId="21" fillId="4" borderId="14" xfId="18" applyFont="1" applyFill="1" applyBorder="1" applyAlignment="1">
      <alignment vertical="center" wrapText="1"/>
    </xf>
    <xf numFmtId="4" fontId="8" fillId="0" borderId="12" xfId="9" applyNumberFormat="1" applyFont="1" applyFill="1" applyBorder="1" applyAlignment="1" applyProtection="1">
      <alignment vertical="top"/>
      <protection locked="0"/>
    </xf>
    <xf numFmtId="0" fontId="4" fillId="0" borderId="11" xfId="9" quotePrefix="1" applyFont="1" applyFill="1" applyBorder="1" applyAlignment="1" applyProtection="1">
      <alignment horizontal="center" vertical="top"/>
      <protection locked="0"/>
    </xf>
    <xf numFmtId="0" fontId="4" fillId="0" borderId="11" xfId="9" applyFont="1" applyFill="1" applyBorder="1" applyAlignment="1" applyProtection="1">
      <alignment vertical="top"/>
      <protection locked="0"/>
    </xf>
    <xf numFmtId="4" fontId="4" fillId="0" borderId="11" xfId="9" applyNumberFormat="1" applyFont="1" applyFill="1" applyBorder="1" applyAlignment="1" applyProtection="1">
      <alignment vertical="top"/>
      <protection locked="0"/>
    </xf>
    <xf numFmtId="4" fontId="4" fillId="0" borderId="1" xfId="9" applyNumberFormat="1" applyFont="1" applyFill="1" applyBorder="1" applyAlignment="1" applyProtection="1">
      <alignment vertical="top"/>
      <protection locked="0"/>
    </xf>
    <xf numFmtId="4" fontId="7" fillId="0" borderId="8" xfId="9" applyNumberFormat="1" applyFont="1" applyFill="1" applyBorder="1" applyAlignment="1" applyProtection="1">
      <alignment vertical="top"/>
      <protection locked="0"/>
    </xf>
    <xf numFmtId="4" fontId="7" fillId="0" borderId="9" xfId="9" applyNumberFormat="1" applyFont="1" applyFill="1" applyBorder="1" applyAlignment="1" applyProtection="1">
      <alignment vertical="top"/>
      <protection locked="0"/>
    </xf>
    <xf numFmtId="4" fontId="8" fillId="0" borderId="13" xfId="37" applyNumberFormat="1" applyFont="1" applyFill="1" applyBorder="1" applyAlignment="1" applyProtection="1">
      <alignment horizontal="right" vertical="center" wrapText="1"/>
      <protection locked="0"/>
    </xf>
    <xf numFmtId="0" fontId="8" fillId="0" borderId="12" xfId="37" applyFont="1" applyFill="1" applyBorder="1" applyAlignment="1">
      <alignment horizontal="center" vertical="center" wrapText="1"/>
    </xf>
    <xf numFmtId="0" fontId="8" fillId="0" borderId="1" xfId="37" applyFont="1" applyFill="1" applyBorder="1" applyAlignment="1">
      <alignment horizontal="center" vertical="center"/>
    </xf>
    <xf numFmtId="4" fontId="8" fillId="0" borderId="7" xfId="37" applyNumberFormat="1" applyFont="1" applyFill="1" applyBorder="1" applyAlignment="1" applyProtection="1">
      <alignment horizontal="right" vertical="center" wrapText="1"/>
      <protection locked="0"/>
    </xf>
    <xf numFmtId="0" fontId="9" fillId="0" borderId="9" xfId="37" applyFont="1" applyFill="1" applyBorder="1" applyAlignment="1" applyProtection="1">
      <alignment horizontal="center" vertical="center" wrapText="1"/>
      <protection locked="0"/>
    </xf>
    <xf numFmtId="4" fontId="9" fillId="0" borderId="15" xfId="37" applyNumberFormat="1" applyFont="1" applyFill="1" applyBorder="1" applyAlignment="1" applyProtection="1">
      <alignment horizontal="right" vertical="center" wrapText="1"/>
      <protection locked="0"/>
    </xf>
    <xf numFmtId="0" fontId="9" fillId="2" borderId="7" xfId="37" applyFont="1" applyFill="1" applyBorder="1" applyAlignment="1">
      <alignment horizontal="center" vertical="center" wrapText="1"/>
    </xf>
    <xf numFmtId="0" fontId="9" fillId="0" borderId="10" xfId="37" applyFont="1" applyFill="1" applyBorder="1" applyAlignment="1">
      <alignment horizontal="left" vertical="center" wrapText="1"/>
    </xf>
    <xf numFmtId="4" fontId="9" fillId="0" borderId="7" xfId="37" applyNumberFormat="1" applyFont="1" applyFill="1" applyBorder="1" applyAlignment="1" applyProtection="1">
      <alignment horizontal="right" vertical="center" wrapText="1"/>
      <protection locked="0"/>
    </xf>
    <xf numFmtId="0" fontId="8" fillId="0" borderId="4" xfId="37" applyFont="1" applyFill="1" applyBorder="1" applyAlignment="1">
      <alignment horizontal="center" vertical="center"/>
    </xf>
    <xf numFmtId="0" fontId="9" fillId="0" borderId="15" xfId="37" applyFont="1" applyFill="1" applyBorder="1" applyAlignment="1">
      <alignment horizontal="left" vertical="center" wrapText="1"/>
    </xf>
    <xf numFmtId="0" fontId="9" fillId="0" borderId="33" xfId="37" applyFont="1" applyFill="1" applyBorder="1" applyAlignment="1" applyProtection="1">
      <alignment horizontal="left" vertical="center" wrapText="1"/>
    </xf>
    <xf numFmtId="0" fontId="0" fillId="0" borderId="0" xfId="0"/>
    <xf numFmtId="0" fontId="0" fillId="0" borderId="0" xfId="0" applyProtection="1">
      <protection locked="0"/>
    </xf>
    <xf numFmtId="0" fontId="9" fillId="0" borderId="0" xfId="0" applyFont="1" applyFill="1" applyBorder="1" applyProtection="1"/>
    <xf numFmtId="0" fontId="8" fillId="0" borderId="6" xfId="0" applyFont="1" applyFill="1" applyBorder="1" applyProtection="1">
      <protection locked="0"/>
    </xf>
    <xf numFmtId="4" fontId="9" fillId="2" borderId="7" xfId="36" applyNumberFormat="1" applyFont="1" applyFill="1" applyBorder="1" applyAlignment="1">
      <alignment horizontal="center" vertical="center" wrapText="1"/>
    </xf>
    <xf numFmtId="0" fontId="9" fillId="2" borderId="7" xfId="36" applyNumberFormat="1" applyFont="1" applyFill="1" applyBorder="1" applyAlignment="1">
      <alignment horizontal="center" vertical="center" wrapText="1"/>
    </xf>
    <xf numFmtId="0" fontId="8" fillId="0" borderId="0" xfId="0" applyFont="1" applyFill="1" applyBorder="1" applyAlignment="1" applyProtection="1">
      <alignment horizontal="left"/>
    </xf>
    <xf numFmtId="0" fontId="8" fillId="0" borderId="15" xfId="0" applyFont="1" applyFill="1" applyBorder="1" applyAlignment="1" applyProtection="1">
      <alignment horizontal="left"/>
    </xf>
    <xf numFmtId="4" fontId="8" fillId="0" borderId="14" xfId="0" applyNumberFormat="1" applyFont="1" applyFill="1" applyBorder="1" applyProtection="1">
      <protection locked="0"/>
    </xf>
    <xf numFmtId="0" fontId="12" fillId="0" borderId="5" xfId="0" applyFont="1" applyBorder="1" applyAlignment="1">
      <alignment horizontal="center" vertical="center" wrapText="1"/>
    </xf>
    <xf numFmtId="0" fontId="9" fillId="0" borderId="5" xfId="0" applyFont="1" applyFill="1" applyBorder="1" applyAlignment="1" applyProtection="1">
      <alignment horizontal="left"/>
    </xf>
    <xf numFmtId="0" fontId="9" fillId="0" borderId="15" xfId="0" applyFont="1" applyFill="1" applyBorder="1" applyAlignment="1" applyProtection="1">
      <alignment horizontal="center"/>
      <protection locked="0"/>
    </xf>
    <xf numFmtId="0" fontId="12" fillId="0" borderId="6" xfId="0" applyFont="1" applyBorder="1" applyAlignment="1">
      <alignment horizontal="center" vertical="center" wrapText="1"/>
    </xf>
    <xf numFmtId="4" fontId="9" fillId="0" borderId="12" xfId="0" applyNumberFormat="1" applyFont="1" applyFill="1" applyBorder="1" applyProtection="1">
      <protection locked="0"/>
    </xf>
    <xf numFmtId="4" fontId="9" fillId="0" borderId="14" xfId="0" applyNumberFormat="1" applyFont="1" applyFill="1" applyBorder="1" applyProtection="1">
      <protection locked="0"/>
    </xf>
    <xf numFmtId="4" fontId="8" fillId="0" borderId="13" xfId="0" applyNumberFormat="1" applyFont="1" applyFill="1" applyBorder="1" applyProtection="1">
      <protection locked="0"/>
    </xf>
    <xf numFmtId="4" fontId="9" fillId="0" borderId="13" xfId="0" applyNumberFormat="1" applyFont="1" applyFill="1" applyBorder="1" applyProtection="1">
      <protection locked="0"/>
    </xf>
    <xf numFmtId="0" fontId="4" fillId="0" borderId="0" xfId="39" applyProtection="1">
      <protection locked="0"/>
    </xf>
    <xf numFmtId="0" fontId="4" fillId="0" borderId="0" xfId="39" applyAlignment="1" applyProtection="1">
      <protection locked="0"/>
    </xf>
    <xf numFmtId="4" fontId="9" fillId="0" borderId="34" xfId="37" applyNumberFormat="1" applyFont="1" applyFill="1" applyBorder="1" applyAlignment="1" applyProtection="1">
      <alignment horizontal="right" vertical="center" wrapText="1"/>
      <protection locked="0"/>
    </xf>
    <xf numFmtId="0" fontId="9" fillId="0" borderId="32" xfId="37" applyFont="1" applyFill="1" applyBorder="1" applyAlignment="1" applyProtection="1">
      <alignment horizontal="left" vertical="center"/>
      <protection hidden="1"/>
    </xf>
    <xf numFmtId="0" fontId="9" fillId="0" borderId="6" xfId="37" applyFont="1" applyFill="1" applyBorder="1" applyAlignment="1" applyProtection="1">
      <alignment vertical="center"/>
      <protection hidden="1"/>
    </xf>
    <xf numFmtId="0" fontId="9" fillId="0" borderId="8" xfId="37" applyFont="1" applyFill="1" applyBorder="1" applyAlignment="1" applyProtection="1">
      <alignment vertical="center"/>
      <protection hidden="1"/>
    </xf>
    <xf numFmtId="0" fontId="9" fillId="0" borderId="8" xfId="37" applyFont="1" applyFill="1" applyBorder="1" applyAlignment="1" applyProtection="1">
      <alignment horizontal="left" vertical="center"/>
      <protection hidden="1"/>
    </xf>
    <xf numFmtId="0" fontId="9" fillId="0" borderId="3" xfId="37" applyFont="1" applyFill="1" applyBorder="1" applyAlignment="1">
      <alignment horizontal="left" vertical="center" wrapText="1"/>
    </xf>
    <xf numFmtId="0" fontId="9" fillId="0" borderId="4" xfId="37" applyFont="1" applyFill="1" applyBorder="1" applyAlignment="1" applyProtection="1">
      <alignment vertical="center"/>
      <protection hidden="1"/>
    </xf>
    <xf numFmtId="0" fontId="8" fillId="0" borderId="1" xfId="37" applyFont="1" applyFill="1" applyBorder="1" applyAlignment="1">
      <alignment horizontal="left" vertical="center" wrapText="1"/>
    </xf>
    <xf numFmtId="4" fontId="8" fillId="0" borderId="12" xfId="37" applyNumberFormat="1" applyFont="1" applyFill="1" applyBorder="1" applyAlignment="1" applyProtection="1">
      <alignment horizontal="right" vertical="center" wrapText="1"/>
      <protection locked="0"/>
    </xf>
    <xf numFmtId="0" fontId="9" fillId="0" borderId="33" xfId="37" applyFont="1" applyFill="1" applyBorder="1" applyAlignment="1">
      <alignment horizontal="left" vertical="center" wrapText="1"/>
    </xf>
    <xf numFmtId="0" fontId="9" fillId="0" borderId="15" xfId="37" applyFont="1" applyFill="1" applyBorder="1" applyAlignment="1" applyProtection="1">
      <alignment vertical="center"/>
      <protection hidden="1"/>
    </xf>
    <xf numFmtId="0" fontId="9" fillId="0" borderId="1" xfId="37" applyFont="1" applyFill="1" applyBorder="1" applyAlignment="1">
      <alignment horizontal="left" vertical="center" wrapText="1"/>
    </xf>
    <xf numFmtId="0" fontId="1" fillId="0" borderId="0" xfId="37"/>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4"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4" fillId="4" borderId="0" xfId="0" applyFont="1" applyFill="1"/>
    <xf numFmtId="0" fontId="1" fillId="0" borderId="0" xfId="37"/>
    <xf numFmtId="0" fontId="4" fillId="0" borderId="0" xfId="37" applyFont="1" applyProtection="1">
      <protection locked="0"/>
    </xf>
    <xf numFmtId="0" fontId="8" fillId="0" borderId="0" xfId="37" applyFont="1" applyFill="1" applyBorder="1" applyAlignment="1" applyProtection="1">
      <alignment horizontal="left"/>
    </xf>
    <xf numFmtId="0" fontId="9" fillId="2" borderId="7" xfId="10" applyNumberFormat="1" applyFont="1" applyFill="1" applyBorder="1" applyAlignment="1">
      <alignment horizontal="center" vertical="center" wrapText="1"/>
    </xf>
    <xf numFmtId="4" fontId="9" fillId="2" borderId="7" xfId="10" applyNumberFormat="1" applyFont="1" applyFill="1" applyBorder="1" applyAlignment="1">
      <alignment horizontal="center" vertical="center" wrapText="1"/>
    </xf>
    <xf numFmtId="0" fontId="8" fillId="0" borderId="0" xfId="37" applyFont="1" applyFill="1" applyBorder="1" applyAlignment="1" applyProtection="1">
      <alignment horizontal="center"/>
    </xf>
    <xf numFmtId="4" fontId="9" fillId="0" borderId="14" xfId="37" applyNumberFormat="1" applyFont="1" applyFill="1" applyBorder="1" applyAlignment="1" applyProtection="1">
      <alignment horizontal="right"/>
      <protection locked="0"/>
    </xf>
    <xf numFmtId="0" fontId="9" fillId="0" borderId="0" xfId="37" applyFont="1" applyFill="1" applyBorder="1" applyAlignment="1" applyProtection="1">
      <alignment horizontal="left"/>
    </xf>
    <xf numFmtId="4" fontId="9" fillId="2" borderId="10" xfId="10" applyNumberFormat="1" applyFont="1" applyFill="1" applyBorder="1" applyAlignment="1">
      <alignment horizontal="center" vertical="center" wrapText="1"/>
    </xf>
    <xf numFmtId="4" fontId="9" fillId="2" borderId="8" xfId="10" applyNumberFormat="1" applyFont="1" applyFill="1" applyBorder="1" applyAlignment="1">
      <alignment horizontal="center" vertical="center" wrapText="1"/>
    </xf>
    <xf numFmtId="0" fontId="9" fillId="0" borderId="0" xfId="10" applyFont="1" applyFill="1" applyBorder="1" applyAlignment="1" applyProtection="1"/>
    <xf numFmtId="0" fontId="9" fillId="0" borderId="0" xfId="9" applyFont="1" applyFill="1" applyBorder="1" applyAlignment="1" applyProtection="1">
      <alignment horizontal="left" vertical="top"/>
      <protection hidden="1"/>
    </xf>
    <xf numFmtId="0" fontId="8" fillId="0" borderId="0" xfId="10" applyFont="1" applyFill="1" applyBorder="1" applyAlignment="1" applyProtection="1">
      <protection hidden="1"/>
    </xf>
    <xf numFmtId="0" fontId="4" fillId="0" borderId="0" xfId="37" applyFont="1" applyBorder="1" applyProtection="1">
      <protection locked="0"/>
    </xf>
    <xf numFmtId="0" fontId="12" fillId="0" borderId="0" xfId="37" applyFont="1" applyBorder="1" applyProtection="1">
      <protection locked="0" hidden="1"/>
    </xf>
    <xf numFmtId="4" fontId="9"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7" xfId="37" applyNumberFormat="1" applyFont="1" applyFill="1" applyBorder="1" applyProtection="1">
      <protection locked="0"/>
    </xf>
    <xf numFmtId="0" fontId="17" fillId="5" borderId="0" xfId="37" applyFont="1" applyFill="1" applyBorder="1" applyAlignment="1" applyProtection="1">
      <alignment horizontal="left" vertical="top" wrapText="1"/>
    </xf>
    <xf numFmtId="0" fontId="17" fillId="5" borderId="2" xfId="37" applyFont="1" applyFill="1" applyBorder="1" applyAlignment="1" applyProtection="1">
      <alignment horizontal="left" vertical="top" wrapText="1"/>
    </xf>
    <xf numFmtId="0" fontId="8" fillId="0" borderId="5" xfId="37" applyFont="1" applyBorder="1"/>
    <xf numFmtId="0" fontId="8" fillId="0" borderId="0" xfId="37" applyFont="1" applyBorder="1"/>
    <xf numFmtId="0" fontId="17" fillId="5" borderId="0" xfId="37" applyFont="1" applyFill="1" applyBorder="1" applyAlignment="1" applyProtection="1">
      <alignment horizontal="center" vertical="top" wrapText="1"/>
    </xf>
    <xf numFmtId="43" fontId="16" fillId="4" borderId="9" xfId="37" applyNumberFormat="1" applyFont="1" applyFill="1" applyBorder="1" applyAlignment="1" applyProtection="1">
      <alignment horizontal="right" vertical="center" wrapText="1"/>
    </xf>
    <xf numFmtId="9" fontId="16" fillId="4" borderId="9" xfId="31" applyFont="1" applyFill="1" applyBorder="1" applyAlignment="1" applyProtection="1">
      <alignment horizontal="center" vertical="top" wrapText="1"/>
    </xf>
    <xf numFmtId="9" fontId="16" fillId="4" borderId="10" xfId="31" applyFont="1" applyFill="1" applyBorder="1" applyAlignment="1" applyProtection="1">
      <alignment horizontal="center" vertical="top" wrapText="1"/>
    </xf>
    <xf numFmtId="43" fontId="16" fillId="6" borderId="9" xfId="37" applyNumberFormat="1" applyFont="1" applyFill="1" applyBorder="1" applyAlignment="1" applyProtection="1">
      <alignment horizontal="right" vertical="center" wrapText="1"/>
    </xf>
    <xf numFmtId="9" fontId="16" fillId="3" borderId="9" xfId="31" applyFont="1" applyFill="1" applyBorder="1" applyAlignment="1" applyProtection="1">
      <alignment horizontal="center" vertical="top" wrapText="1"/>
    </xf>
    <xf numFmtId="9" fontId="16" fillId="3" borderId="10" xfId="31" applyFont="1" applyFill="1" applyBorder="1" applyAlignment="1" applyProtection="1">
      <alignment horizontal="center" vertical="top" wrapText="1"/>
    </xf>
    <xf numFmtId="0" fontId="2" fillId="0" borderId="6" xfId="37" applyFont="1" applyBorder="1"/>
    <xf numFmtId="0" fontId="2" fillId="0" borderId="15" xfId="37" applyFont="1" applyBorder="1"/>
    <xf numFmtId="0" fontId="2" fillId="0" borderId="15" xfId="37" applyFont="1" applyBorder="1" applyAlignment="1">
      <alignment horizontal="center"/>
    </xf>
    <xf numFmtId="0" fontId="2" fillId="0" borderId="3" xfId="37" applyFont="1" applyBorder="1"/>
    <xf numFmtId="0" fontId="8" fillId="0" borderId="0" xfId="37" applyFont="1" applyProtection="1">
      <protection locked="0"/>
    </xf>
    <xf numFmtId="0" fontId="1" fillId="0" borderId="0" xfId="37" applyProtection="1">
      <protection locked="0"/>
    </xf>
    <xf numFmtId="0" fontId="1" fillId="0" borderId="0" xfId="37" applyAlignment="1" applyProtection="1">
      <alignment horizontal="center"/>
      <protection locked="0"/>
    </xf>
    <xf numFmtId="0" fontId="15" fillId="0" borderId="0" xfId="37" applyFont="1" applyFill="1" applyBorder="1" applyAlignment="1" applyProtection="1">
      <alignment horizontal="center" vertical="center" wrapText="1"/>
    </xf>
    <xf numFmtId="0" fontId="2" fillId="0" borderId="0" xfId="37" applyFont="1" applyFill="1" applyBorder="1"/>
    <xf numFmtId="0" fontId="16" fillId="0" borderId="0" xfId="37" applyFont="1" applyFill="1" applyBorder="1" applyAlignment="1" applyProtection="1">
      <alignment horizontal="right" vertical="center" wrapText="1"/>
    </xf>
    <xf numFmtId="0" fontId="16" fillId="0" borderId="2" xfId="37" applyFont="1" applyFill="1" applyBorder="1" applyAlignment="1" applyProtection="1">
      <alignment horizontal="right" vertical="center" wrapText="1"/>
    </xf>
    <xf numFmtId="0" fontId="2" fillId="0" borderId="5" xfId="37" applyFont="1" applyFill="1" applyBorder="1"/>
    <xf numFmtId="0" fontId="15" fillId="0" borderId="0" xfId="37" applyFont="1" applyFill="1" applyBorder="1" applyAlignment="1" applyProtection="1">
      <alignment vertical="center" wrapText="1"/>
    </xf>
    <xf numFmtId="0" fontId="17" fillId="0" borderId="0" xfId="37" applyFont="1" applyFill="1" applyBorder="1" applyAlignment="1" applyProtection="1">
      <alignment horizontal="left" vertical="top" wrapText="1"/>
    </xf>
    <xf numFmtId="0" fontId="17" fillId="0" borderId="2" xfId="37" applyFont="1" applyFill="1" applyBorder="1" applyAlignment="1" applyProtection="1">
      <alignment horizontal="left" vertical="top" wrapText="1"/>
    </xf>
    <xf numFmtId="0" fontId="17" fillId="0" borderId="0" xfId="37" applyFont="1" applyFill="1" applyBorder="1" applyAlignment="1" applyProtection="1">
      <alignment horizontal="center" vertical="center" wrapText="1"/>
    </xf>
    <xf numFmtId="0" fontId="17" fillId="0" borderId="0" xfId="37" applyFont="1" applyFill="1" applyBorder="1" applyAlignment="1" applyProtection="1">
      <alignment vertical="center" wrapText="1"/>
    </xf>
    <xf numFmtId="43" fontId="16" fillId="0" borderId="0" xfId="37" applyNumberFormat="1" applyFont="1" applyFill="1" applyBorder="1" applyAlignment="1" applyProtection="1">
      <alignment horizontal="left" vertical="top" wrapText="1"/>
    </xf>
    <xf numFmtId="0" fontId="8" fillId="0" borderId="5" xfId="37" applyFont="1" applyFill="1" applyBorder="1"/>
    <xf numFmtId="0" fontId="8" fillId="0" borderId="0" xfId="37" applyFont="1" applyFill="1" applyBorder="1"/>
    <xf numFmtId="0" fontId="17" fillId="0" borderId="0" xfId="37" applyFont="1" applyFill="1" applyBorder="1" applyAlignment="1" applyProtection="1">
      <alignment horizontal="left" wrapText="1"/>
    </xf>
    <xf numFmtId="43" fontId="17" fillId="0" borderId="0" xfId="37" applyNumberFormat="1" applyFont="1" applyFill="1" applyBorder="1" applyAlignment="1" applyProtection="1">
      <alignment horizontal="left" vertical="top" wrapText="1"/>
    </xf>
    <xf numFmtId="44" fontId="17" fillId="0" borderId="0" xfId="30" applyFont="1" applyFill="1" applyBorder="1" applyAlignment="1" applyProtection="1">
      <alignment vertical="top" wrapText="1"/>
    </xf>
    <xf numFmtId="9" fontId="17" fillId="0" borderId="0" xfId="31" applyFont="1" applyFill="1" applyBorder="1" applyAlignment="1" applyProtection="1">
      <alignment horizontal="center" vertical="top" wrapText="1"/>
    </xf>
    <xf numFmtId="9" fontId="17" fillId="0" borderId="2" xfId="31" applyFont="1" applyFill="1" applyBorder="1" applyAlignment="1" applyProtection="1">
      <alignment horizontal="center" vertical="top" wrapText="1"/>
    </xf>
    <xf numFmtId="0" fontId="16" fillId="0" borderId="0" xfId="37" applyFont="1" applyFill="1" applyBorder="1" applyAlignment="1" applyProtection="1">
      <alignment horizontal="center" vertical="center" wrapText="1"/>
    </xf>
    <xf numFmtId="0" fontId="16" fillId="0" borderId="0" xfId="37" applyFont="1" applyFill="1" applyBorder="1" applyAlignment="1" applyProtection="1">
      <alignment vertical="center" wrapText="1"/>
    </xf>
    <xf numFmtId="9" fontId="16" fillId="0" borderId="0" xfId="31" applyFont="1" applyFill="1" applyBorder="1" applyAlignment="1" applyProtection="1">
      <alignment horizontal="center" vertical="top" wrapText="1"/>
    </xf>
    <xf numFmtId="9" fontId="16" fillId="0" borderId="2" xfId="31" applyFont="1" applyFill="1" applyBorder="1" applyAlignment="1" applyProtection="1">
      <alignment horizontal="center" vertical="top" wrapText="1"/>
    </xf>
    <xf numFmtId="0" fontId="17" fillId="0" borderId="0" xfId="37" applyFont="1" applyFill="1" applyBorder="1" applyAlignment="1" applyProtection="1">
      <alignment horizontal="center" vertical="top" wrapText="1"/>
    </xf>
    <xf numFmtId="44" fontId="16" fillId="0" borderId="0" xfId="30" applyFont="1" applyFill="1" applyBorder="1" applyAlignment="1" applyProtection="1">
      <alignment horizontal="left" vertical="top" wrapText="1"/>
    </xf>
    <xf numFmtId="0" fontId="16" fillId="0" borderId="5" xfId="37" applyFont="1" applyFill="1" applyBorder="1" applyAlignment="1" applyProtection="1">
      <alignment horizontal="left" vertical="center" wrapText="1"/>
    </xf>
    <xf numFmtId="0" fontId="16" fillId="0" borderId="0" xfId="37" applyFont="1" applyFill="1" applyBorder="1" applyAlignment="1" applyProtection="1">
      <alignment horizontal="left" vertical="center" wrapText="1"/>
    </xf>
    <xf numFmtId="0" fontId="8" fillId="0" borderId="6" xfId="37" applyFont="1" applyFill="1" applyBorder="1"/>
    <xf numFmtId="0" fontId="8" fillId="0" borderId="15" xfId="37" applyFont="1" applyFill="1" applyBorder="1"/>
    <xf numFmtId="0" fontId="17" fillId="0" borderId="15" xfId="37" applyFont="1" applyFill="1" applyBorder="1" applyAlignment="1" applyProtection="1">
      <alignment horizontal="left" vertical="top" wrapText="1"/>
    </xf>
    <xf numFmtId="0" fontId="17" fillId="0" borderId="15" xfId="37" applyFont="1" applyFill="1" applyBorder="1" applyAlignment="1" applyProtection="1">
      <alignment horizontal="center" vertical="top" wrapText="1"/>
    </xf>
    <xf numFmtId="0" fontId="17" fillId="0" borderId="3" xfId="37" applyFont="1" applyFill="1" applyBorder="1" applyAlignment="1" applyProtection="1">
      <alignment horizontal="left" vertical="top" wrapText="1"/>
    </xf>
    <xf numFmtId="0" fontId="4" fillId="0" borderId="0" xfId="33" applyFont="1" applyFill="1" applyBorder="1" applyAlignment="1" applyProtection="1">
      <alignment vertical="top"/>
      <protection locked="0"/>
    </xf>
    <xf numFmtId="0" fontId="9" fillId="2" borderId="10"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8" xfId="9" applyFont="1" applyFill="1" applyBorder="1" applyAlignment="1">
      <alignment horizontal="center" vertical="center" wrapText="1"/>
    </xf>
    <xf numFmtId="0" fontId="9" fillId="2" borderId="10" xfId="9" quotePrefix="1" applyFont="1" applyFill="1" applyBorder="1" applyAlignment="1">
      <alignment horizontal="center" vertical="center" wrapText="1"/>
    </xf>
    <xf numFmtId="0" fontId="9" fillId="2" borderId="7" xfId="9" quotePrefix="1" applyFont="1" applyFill="1" applyBorder="1" applyAlignment="1">
      <alignment horizontal="center" vertical="center" wrapText="1"/>
    </xf>
    <xf numFmtId="4" fontId="4" fillId="0" borderId="14" xfId="9" applyNumberFormat="1" applyFont="1" applyFill="1" applyBorder="1" applyAlignment="1" applyProtection="1">
      <alignment vertical="top"/>
      <protection locked="0"/>
    </xf>
    <xf numFmtId="4" fontId="8"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7" fillId="0" borderId="0" xfId="9" applyFont="1" applyAlignment="1" applyProtection="1">
      <alignment vertical="top"/>
      <protection locked="0"/>
    </xf>
    <xf numFmtId="0" fontId="4" fillId="0" borderId="0" xfId="9" applyFont="1" applyAlignment="1" applyProtection="1">
      <alignment horizontal="center" vertical="top"/>
      <protection locked="0"/>
    </xf>
    <xf numFmtId="0" fontId="4" fillId="0" borderId="5" xfId="9" applyFont="1" applyBorder="1" applyAlignment="1" applyProtection="1">
      <alignment vertical="top"/>
      <protection locked="0"/>
    </xf>
    <xf numFmtId="0" fontId="4" fillId="0" borderId="0" xfId="9" applyFont="1" applyAlignment="1" applyProtection="1">
      <alignment vertical="top" wrapText="1"/>
      <protection locked="0"/>
    </xf>
    <xf numFmtId="4" fontId="4" fillId="0" borderId="12" xfId="9" applyNumberFormat="1" applyFont="1" applyBorder="1" applyAlignment="1" applyProtection="1">
      <alignment vertical="top"/>
      <protection locked="0"/>
    </xf>
    <xf numFmtId="0" fontId="4" fillId="0" borderId="0" xfId="9" applyFont="1" applyAlignment="1" applyProtection="1">
      <alignment vertical="top"/>
      <protection locked="0"/>
    </xf>
    <xf numFmtId="0" fontId="8" fillId="0" borderId="5" xfId="9" applyFont="1" applyBorder="1" applyAlignment="1" applyProtection="1">
      <alignment vertical="top"/>
      <protection locked="0"/>
    </xf>
    <xf numFmtId="0" fontId="8" fillId="0" borderId="0" xfId="9" applyFont="1" applyAlignment="1" applyProtection="1">
      <alignment vertical="top" wrapText="1"/>
      <protection locked="0"/>
    </xf>
    <xf numFmtId="4" fontId="4"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4" fillId="0" borderId="13" xfId="9" applyNumberFormat="1" applyFont="1" applyBorder="1" applyAlignment="1" applyProtection="1">
      <alignment vertical="top"/>
      <protection locked="0"/>
    </xf>
    <xf numFmtId="0" fontId="8" fillId="0" borderId="8" xfId="9" quotePrefix="1" applyFont="1" applyBorder="1" applyAlignment="1" applyProtection="1">
      <alignment horizontal="center" vertical="top"/>
      <protection locked="0"/>
    </xf>
    <xf numFmtId="0" fontId="9" fillId="0" borderId="9" xfId="9" applyFont="1" applyBorder="1" applyAlignment="1" applyProtection="1">
      <alignment horizontal="left" vertical="top" indent="3"/>
      <protection locked="0"/>
    </xf>
    <xf numFmtId="4" fontId="8" fillId="0" borderId="7" xfId="9" applyNumberFormat="1" applyFont="1" applyBorder="1" applyAlignment="1" applyProtection="1">
      <alignment vertical="top"/>
      <protection locked="0"/>
    </xf>
    <xf numFmtId="4" fontId="8" fillId="0" borderId="9" xfId="9" applyNumberFormat="1" applyFont="1" applyBorder="1" applyAlignment="1" applyProtection="1">
      <alignment vertical="top"/>
      <protection locked="0"/>
    </xf>
    <xf numFmtId="4" fontId="8" fillId="0" borderId="12" xfId="9" applyNumberFormat="1" applyFont="1" applyBorder="1" applyAlignment="1" applyProtection="1">
      <alignment vertical="top"/>
      <protection locked="0"/>
    </xf>
    <xf numFmtId="0" fontId="8" fillId="0" borderId="4" xfId="9" quotePrefix="1" applyFont="1" applyBorder="1" applyAlignment="1" applyProtection="1">
      <alignment horizontal="center" vertical="top"/>
      <protection locked="0"/>
    </xf>
    <xf numFmtId="0" fontId="8" fillId="0" borderId="11" xfId="9" applyFont="1" applyBorder="1" applyAlignment="1" applyProtection="1">
      <alignment vertical="top"/>
      <protection locked="0"/>
    </xf>
    <xf numFmtId="4" fontId="8" fillId="0" borderId="11" xfId="9" applyNumberFormat="1" applyFont="1" applyBorder="1" applyAlignment="1" applyProtection="1">
      <alignment vertical="top"/>
      <protection locked="0"/>
    </xf>
    <xf numFmtId="4" fontId="8" fillId="0" borderId="1" xfId="9" applyNumberFormat="1" applyFont="1" applyBorder="1" applyAlignment="1" applyProtection="1">
      <alignment vertical="top"/>
      <protection locked="0"/>
    </xf>
    <xf numFmtId="4" fontId="9" fillId="0" borderId="8" xfId="9" applyNumberFormat="1" applyFont="1" applyBorder="1" applyAlignment="1" applyProtection="1">
      <alignment vertical="top"/>
      <protection locked="0"/>
    </xf>
    <xf numFmtId="4" fontId="9" fillId="0" borderId="9" xfId="9" applyNumberFormat="1" applyFont="1" applyBorder="1" applyAlignment="1" applyProtection="1">
      <alignment vertical="top"/>
      <protection locked="0"/>
    </xf>
    <xf numFmtId="4" fontId="8" fillId="0" borderId="13" xfId="9" applyNumberFormat="1" applyFont="1" applyBorder="1" applyAlignment="1" applyProtection="1">
      <alignment vertical="top"/>
      <protection locked="0"/>
    </xf>
    <xf numFmtId="0" fontId="9" fillId="0" borderId="5" xfId="9" applyFont="1" applyBorder="1" applyAlignment="1">
      <alignment horizontal="left" vertical="top"/>
    </xf>
    <xf numFmtId="0" fontId="9" fillId="0" borderId="0" xfId="9" applyFont="1" applyAlignment="1">
      <alignment horizontal="justify" vertical="top" wrapText="1"/>
    </xf>
    <xf numFmtId="4" fontId="9" fillId="0" borderId="12" xfId="9" applyNumberFormat="1" applyFont="1" applyBorder="1" applyAlignment="1" applyProtection="1">
      <alignment vertical="top"/>
      <protection locked="0"/>
    </xf>
    <xf numFmtId="0" fontId="8" fillId="0" borderId="5" xfId="9" applyFont="1" applyBorder="1" applyAlignment="1">
      <alignment horizontal="center" vertical="top"/>
    </xf>
    <xf numFmtId="0" fontId="8" fillId="0" borderId="0" xfId="9" applyFont="1" applyAlignment="1">
      <alignment horizontal="left" vertical="top" wrapText="1"/>
    </xf>
    <xf numFmtId="4" fontId="8" fillId="0" borderId="14" xfId="9" applyNumberFormat="1" applyFont="1" applyBorder="1" applyAlignment="1" applyProtection="1">
      <alignment vertical="top"/>
      <protection locked="0"/>
    </xf>
    <xf numFmtId="4" fontId="9" fillId="0" borderId="14" xfId="9" applyNumberFormat="1" applyFont="1" applyBorder="1" applyAlignment="1" applyProtection="1">
      <alignment vertical="top"/>
      <protection locked="0"/>
    </xf>
    <xf numFmtId="4" fontId="8" fillId="0" borderId="14" xfId="33" applyNumberFormat="1" applyFont="1" applyFill="1" applyBorder="1" applyAlignment="1" applyProtection="1">
      <alignment vertical="top"/>
      <protection locked="0"/>
    </xf>
    <xf numFmtId="4" fontId="4" fillId="0" borderId="14" xfId="33" applyNumberFormat="1" applyFont="1" applyFill="1" applyBorder="1" applyAlignment="1" applyProtection="1">
      <alignment vertical="top"/>
      <protection locked="0"/>
    </xf>
    <xf numFmtId="0" fontId="9" fillId="0" borderId="5" xfId="9" applyFont="1" applyBorder="1" applyAlignment="1">
      <alignment vertical="top"/>
    </xf>
    <xf numFmtId="0" fontId="9" fillId="0" borderId="0" xfId="9" applyFont="1" applyAlignment="1">
      <alignment vertical="top"/>
    </xf>
    <xf numFmtId="0" fontId="9" fillId="0" borderId="5" xfId="33" applyFont="1" applyBorder="1" applyAlignment="1">
      <alignment horizontal="center" vertical="top"/>
    </xf>
    <xf numFmtId="0" fontId="8" fillId="0" borderId="8" xfId="9" quotePrefix="1" applyFont="1" applyBorder="1" applyAlignment="1">
      <alignment horizontal="center" vertical="top"/>
    </xf>
    <xf numFmtId="0" fontId="9" fillId="0" borderId="9" xfId="9" applyFont="1" applyBorder="1" applyAlignment="1">
      <alignment horizontal="center" vertical="top" wrapText="1"/>
    </xf>
    <xf numFmtId="0" fontId="8" fillId="0" borderId="11" xfId="9" quotePrefix="1" applyFont="1" applyBorder="1" applyAlignment="1" applyProtection="1">
      <alignment horizontal="center" vertical="top"/>
      <protection locked="0"/>
    </xf>
    <xf numFmtId="4" fontId="9"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1" fillId="0" borderId="0" xfId="34" applyFont="1" applyProtection="1"/>
    <xf numFmtId="0" fontId="9" fillId="2" borderId="15" xfId="34" applyFont="1" applyFill="1" applyBorder="1" applyAlignment="1">
      <alignment horizontal="center"/>
    </xf>
    <xf numFmtId="0" fontId="9" fillId="2" borderId="3" xfId="34" applyFont="1" applyFill="1" applyBorder="1" applyAlignment="1">
      <alignment horizontal="center"/>
    </xf>
    <xf numFmtId="0" fontId="1" fillId="0" borderId="0" xfId="34" applyFont="1"/>
    <xf numFmtId="0" fontId="22" fillId="2" borderId="12" xfId="34" applyFont="1" applyFill="1" applyBorder="1" applyAlignment="1">
      <alignment horizontal="center" vertical="center" wrapText="1"/>
    </xf>
    <xf numFmtId="0" fontId="22" fillId="2" borderId="12" xfId="35" applyFont="1" applyFill="1" applyBorder="1" applyAlignment="1">
      <alignment horizontal="center" vertical="center" wrapText="1"/>
    </xf>
    <xf numFmtId="0" fontId="22" fillId="2" borderId="4" xfId="35" applyFont="1" applyFill="1" applyBorder="1" applyAlignment="1">
      <alignment horizontal="center" vertical="center" wrapText="1"/>
    </xf>
    <xf numFmtId="0" fontId="22" fillId="2" borderId="1" xfId="35" applyFont="1" applyFill="1" applyBorder="1" applyAlignment="1">
      <alignment horizontal="center" vertical="center" wrapText="1"/>
    </xf>
    <xf numFmtId="4" fontId="22" fillId="2" borderId="1" xfId="35" applyNumberFormat="1" applyFont="1" applyFill="1" applyBorder="1" applyAlignment="1">
      <alignment horizontal="center" vertical="center" wrapText="1"/>
    </xf>
    <xf numFmtId="0" fontId="1" fillId="0" borderId="8" xfId="34" applyFont="1" applyBorder="1" applyAlignment="1" applyProtection="1">
      <alignment horizontal="left" vertical="top" wrapText="1"/>
      <protection locked="0"/>
    </xf>
    <xf numFmtId="0" fontId="22" fillId="7" borderId="7" xfId="34" applyFont="1" applyFill="1" applyBorder="1" applyAlignment="1">
      <alignment horizontal="center" vertical="center" wrapText="1"/>
    </xf>
    <xf numFmtId="0" fontId="1" fillId="0" borderId="9" xfId="34" applyFont="1" applyBorder="1" applyAlignment="1" applyProtection="1">
      <alignment vertical="top" wrapText="1"/>
      <protection locked="0"/>
    </xf>
    <xf numFmtId="0" fontId="1" fillId="0" borderId="9" xfId="34" applyFont="1" applyBorder="1" applyProtection="1">
      <protection locked="0"/>
    </xf>
    <xf numFmtId="0" fontId="1" fillId="0" borderId="9" xfId="34" applyFont="1" applyFill="1" applyBorder="1" applyProtection="1">
      <protection locked="0"/>
    </xf>
    <xf numFmtId="0" fontId="1" fillId="0" borderId="9" xfId="34" applyFont="1" applyBorder="1" applyAlignment="1" applyProtection="1">
      <alignment wrapText="1"/>
      <protection locked="0"/>
    </xf>
    <xf numFmtId="4" fontId="1" fillId="0" borderId="9" xfId="34" applyNumberFormat="1" applyFont="1" applyBorder="1" applyAlignment="1" applyProtection="1">
      <alignment vertical="top" wrapText="1"/>
      <protection locked="0"/>
    </xf>
    <xf numFmtId="0" fontId="1" fillId="0" borderId="10" xfId="34" applyFont="1" applyBorder="1" applyAlignment="1" applyProtection="1">
      <alignment vertical="top" wrapText="1"/>
      <protection locked="0"/>
    </xf>
    <xf numFmtId="0" fontId="1" fillId="0" borderId="9" xfId="34" applyBorder="1" applyProtection="1">
      <protection locked="0"/>
    </xf>
    <xf numFmtId="4" fontId="1" fillId="0" borderId="9" xfId="34" applyNumberFormat="1" applyFont="1" applyBorder="1" applyProtection="1">
      <protection locked="0"/>
    </xf>
    <xf numFmtId="0" fontId="1" fillId="0" borderId="10" xfId="34" applyFont="1" applyBorder="1" applyProtection="1">
      <protection locked="0"/>
    </xf>
    <xf numFmtId="0" fontId="22" fillId="7" borderId="12" xfId="34" applyFont="1" applyFill="1" applyBorder="1" applyAlignment="1">
      <alignment horizontal="center" vertical="center" wrapText="1"/>
    </xf>
    <xf numFmtId="0" fontId="1" fillId="8" borderId="9" xfId="34" applyFont="1" applyFill="1" applyBorder="1" applyAlignment="1" applyProtection="1">
      <alignment vertical="top" wrapText="1"/>
      <protection locked="0"/>
    </xf>
    <xf numFmtId="1" fontId="1" fillId="0" borderId="9" xfId="34" applyNumberFormat="1" applyFont="1" applyBorder="1" applyProtection="1">
      <protection locked="0"/>
    </xf>
    <xf numFmtId="0" fontId="22" fillId="7" borderId="14" xfId="34" applyFont="1" applyFill="1" applyBorder="1" applyAlignment="1">
      <alignment horizontal="center" vertical="center" wrapText="1"/>
    </xf>
    <xf numFmtId="0" fontId="1" fillId="9" borderId="9" xfId="34" applyFont="1" applyFill="1" applyBorder="1" applyAlignment="1" applyProtection="1">
      <alignment vertical="top" wrapText="1"/>
      <protection locked="0"/>
    </xf>
    <xf numFmtId="0" fontId="22" fillId="7" borderId="13" xfId="34" quotePrefix="1" applyFont="1" applyFill="1" applyBorder="1" applyAlignment="1">
      <alignment horizontal="center" vertical="center" wrapText="1"/>
    </xf>
    <xf numFmtId="0" fontId="1" fillId="10" borderId="9" xfId="34" applyFont="1" applyFill="1" applyBorder="1" applyAlignment="1" applyProtection="1">
      <alignment vertical="top" wrapText="1"/>
      <protection locked="0"/>
    </xf>
    <xf numFmtId="0" fontId="1" fillId="0" borderId="0" xfId="34" applyFont="1" applyProtection="1">
      <protection locked="0"/>
    </xf>
    <xf numFmtId="0" fontId="1" fillId="0" borderId="0" xfId="34" applyFont="1" applyFill="1" applyProtection="1">
      <protection locked="0"/>
    </xf>
    <xf numFmtId="4" fontId="1" fillId="0" borderId="0" xfId="34" applyNumberFormat="1" applyFont="1" applyProtection="1">
      <protection locked="0"/>
    </xf>
    <xf numFmtId="0" fontId="22" fillId="7" borderId="7" xfId="34" applyFont="1" applyFill="1" applyBorder="1" applyAlignment="1" applyProtection="1">
      <alignment horizontal="center" vertical="center" wrapText="1"/>
      <protection locked="0"/>
    </xf>
    <xf numFmtId="0" fontId="22" fillId="7" borderId="12" xfId="34" applyFont="1" applyFill="1" applyBorder="1" applyAlignment="1" applyProtection="1">
      <alignment horizontal="center" vertical="center" wrapText="1"/>
      <protection locked="0"/>
    </xf>
    <xf numFmtId="0" fontId="1" fillId="11" borderId="9" xfId="34" applyFont="1" applyFill="1" applyBorder="1" applyAlignment="1" applyProtection="1">
      <alignment vertical="top" wrapText="1"/>
      <protection locked="0"/>
    </xf>
    <xf numFmtId="0" fontId="22" fillId="7" borderId="14" xfId="34" applyFont="1" applyFill="1" applyBorder="1" applyAlignment="1" applyProtection="1">
      <alignment horizontal="center" vertical="center" wrapText="1"/>
      <protection locked="0"/>
    </xf>
    <xf numFmtId="0" fontId="1" fillId="12" borderId="9" xfId="34" applyFont="1" applyFill="1" applyBorder="1" applyAlignment="1" applyProtection="1">
      <alignment vertical="top" wrapText="1"/>
      <protection locked="0"/>
    </xf>
    <xf numFmtId="0" fontId="22" fillId="7" borderId="13" xfId="34" quotePrefix="1" applyFont="1" applyFill="1" applyBorder="1" applyAlignment="1" applyProtection="1">
      <alignment horizontal="center" vertical="center" wrapText="1"/>
      <protection locked="0"/>
    </xf>
    <xf numFmtId="0" fontId="1" fillId="0" borderId="2" xfId="34" applyFont="1" applyBorder="1" applyProtection="1"/>
    <xf numFmtId="0" fontId="1" fillId="13" borderId="9" xfId="34" applyFont="1" applyFill="1" applyBorder="1" applyAlignment="1" applyProtection="1">
      <alignment vertical="top" wrapText="1"/>
      <protection locked="0"/>
    </xf>
    <xf numFmtId="0" fontId="1" fillId="14" borderId="9" xfId="34" applyFont="1" applyFill="1" applyBorder="1" applyAlignment="1" applyProtection="1">
      <alignment vertical="top" wrapText="1"/>
      <protection locked="0"/>
    </xf>
    <xf numFmtId="167" fontId="1" fillId="0" borderId="9" xfId="34" applyNumberFormat="1" applyFont="1" applyBorder="1" applyProtection="1">
      <protection locked="0"/>
    </xf>
    <xf numFmtId="0" fontId="1" fillId="15" borderId="9" xfId="34" applyFont="1" applyFill="1" applyBorder="1" applyAlignment="1" applyProtection="1">
      <alignment vertical="top" wrapText="1"/>
      <protection locked="0"/>
    </xf>
    <xf numFmtId="0" fontId="22" fillId="7" borderId="14" xfId="34" quotePrefix="1" applyFont="1" applyFill="1" applyBorder="1" applyAlignment="1" applyProtection="1">
      <alignment horizontal="center" vertical="center" wrapText="1"/>
      <protection locked="0"/>
    </xf>
    <xf numFmtId="0" fontId="1" fillId="16" borderId="9" xfId="34" applyFont="1" applyFill="1" applyBorder="1" applyAlignment="1" applyProtection="1">
      <alignment vertical="top" wrapText="1"/>
      <protection locked="0"/>
    </xf>
    <xf numFmtId="0" fontId="1" fillId="17" borderId="9" xfId="34" applyFont="1" applyFill="1" applyBorder="1" applyAlignment="1" applyProtection="1">
      <alignment vertical="top" wrapText="1"/>
      <protection locked="0"/>
    </xf>
    <xf numFmtId="0" fontId="1" fillId="18" borderId="9" xfId="34" applyFont="1" applyFill="1" applyBorder="1" applyAlignment="1" applyProtection="1">
      <alignment vertical="top" wrapText="1"/>
      <protection locked="0"/>
    </xf>
    <xf numFmtId="0" fontId="1" fillId="0" borderId="0" xfId="34" applyFont="1" applyAlignment="1" applyProtection="1">
      <alignment horizontal="right"/>
      <protection locked="0"/>
    </xf>
    <xf numFmtId="0" fontId="0" fillId="0" borderId="0" xfId="0"/>
    <xf numFmtId="4" fontId="8" fillId="0" borderId="14" xfId="37" applyNumberFormat="1" applyFont="1" applyFill="1" applyBorder="1" applyProtection="1">
      <protection locked="0"/>
    </xf>
    <xf numFmtId="4" fontId="8"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4" fontId="8" fillId="0" borderId="14" xfId="0" applyNumberFormat="1" applyFont="1" applyFill="1" applyBorder="1" applyProtection="1">
      <protection locked="0"/>
    </xf>
    <xf numFmtId="0" fontId="8" fillId="0" borderId="2" xfId="0" applyFont="1" applyFill="1" applyBorder="1" applyProtection="1">
      <protection locked="0"/>
    </xf>
    <xf numFmtId="0" fontId="8"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8" fillId="0" borderId="12" xfId="10" applyNumberFormat="1" applyFont="1" applyFill="1" applyBorder="1" applyAlignment="1">
      <alignment horizontal="center" vertical="center" wrapText="1"/>
    </xf>
    <xf numFmtId="0" fontId="9" fillId="0" borderId="9" xfId="0" applyFont="1" applyFill="1" applyBorder="1" applyAlignment="1" applyProtection="1">
      <alignment horizontal="center"/>
      <protection locked="0"/>
    </xf>
    <xf numFmtId="4" fontId="9" fillId="0" borderId="7" xfId="0" applyNumberFormat="1" applyFont="1" applyFill="1" applyBorder="1" applyProtection="1">
      <protection locked="0"/>
    </xf>
    <xf numFmtId="0" fontId="0" fillId="0" borderId="0" xfId="0"/>
    <xf numFmtId="0" fontId="0" fillId="0" borderId="0" xfId="0" applyProtection="1">
      <protection locked="0"/>
    </xf>
    <xf numFmtId="0" fontId="8" fillId="0" borderId="5" xfId="0" applyFont="1" applyFill="1" applyBorder="1" applyAlignment="1" applyProtection="1">
      <alignment horizontal="center"/>
    </xf>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0" fontId="8" fillId="0" borderId="0" xfId="0" applyFont="1" applyBorder="1" applyProtection="1"/>
    <xf numFmtId="0" fontId="9" fillId="0" borderId="6" xfId="0" applyFont="1" applyFill="1" applyBorder="1" applyProtection="1">
      <protection locked="0"/>
    </xf>
    <xf numFmtId="0" fontId="9" fillId="0" borderId="15" xfId="0" applyFont="1" applyFill="1" applyBorder="1" applyAlignment="1" applyProtection="1">
      <alignment horizontal="center"/>
      <protection locked="0"/>
    </xf>
    <xf numFmtId="0" fontId="8" fillId="0" borderId="3" xfId="0" applyFont="1" applyBorder="1" applyProtection="1"/>
    <xf numFmtId="4" fontId="9" fillId="0" borderId="13" xfId="0" applyNumberFormat="1" applyFont="1" applyFill="1" applyBorder="1" applyProtection="1">
      <protection locked="0"/>
    </xf>
    <xf numFmtId="4" fontId="8" fillId="0" borderId="14" xfId="0" applyNumberFormat="1" applyFont="1" applyBorder="1" applyProtection="1">
      <protection locked="0"/>
    </xf>
    <xf numFmtId="4" fontId="8" fillId="0" borderId="13" xfId="0" applyNumberFormat="1" applyFont="1" applyBorder="1" applyProtection="1">
      <protection locked="0"/>
    </xf>
    <xf numFmtId="43" fontId="4" fillId="0" borderId="0" xfId="9" applyNumberFormat="1" applyFont="1" applyAlignment="1" applyProtection="1">
      <alignment vertical="top"/>
      <protection locked="0"/>
    </xf>
    <xf numFmtId="0" fontId="0" fillId="0" borderId="0" xfId="0"/>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4" fontId="8" fillId="0" borderId="14" xfId="0" applyNumberFormat="1" applyFont="1" applyFill="1" applyBorder="1" applyProtection="1">
      <protection locked="0"/>
    </xf>
    <xf numFmtId="0" fontId="0" fillId="0" borderId="0" xfId="0" applyFont="1" applyFill="1" applyProtection="1">
      <protection locked="0"/>
    </xf>
    <xf numFmtId="0" fontId="9" fillId="0" borderId="5" xfId="0" applyFont="1" applyFill="1" applyBorder="1" applyAlignment="1">
      <alignment horizontal="center" vertical="center"/>
    </xf>
    <xf numFmtId="0" fontId="9" fillId="0" borderId="0" xfId="0" applyFont="1" applyFill="1" applyBorder="1" applyAlignment="1">
      <alignment wrapText="1"/>
    </xf>
    <xf numFmtId="0" fontId="9" fillId="0" borderId="5" xfId="0" applyFont="1" applyFill="1" applyBorder="1" applyAlignment="1">
      <alignment horizontal="left" vertical="center"/>
    </xf>
    <xf numFmtId="0" fontId="8" fillId="0" borderId="0" xfId="0" applyFont="1" applyFill="1" applyBorder="1" applyAlignment="1">
      <alignment horizontal="left" wrapText="1"/>
    </xf>
    <xf numFmtId="0" fontId="9" fillId="0" borderId="0" xfId="0" applyFont="1" applyFill="1" applyBorder="1" applyAlignment="1">
      <alignment horizontal="left" wrapText="1"/>
    </xf>
    <xf numFmtId="0" fontId="9" fillId="0" borderId="8" xfId="0" applyFont="1" applyFill="1" applyBorder="1" applyProtection="1">
      <protection locked="0"/>
    </xf>
    <xf numFmtId="0" fontId="9" fillId="0" borderId="9" xfId="0" applyFont="1" applyFill="1" applyBorder="1" applyAlignment="1" applyProtection="1">
      <alignment horizontal="center"/>
      <protection locked="0"/>
    </xf>
    <xf numFmtId="4" fontId="9" fillId="0" borderId="14" xfId="0" applyNumberFormat="1" applyFont="1" applyFill="1" applyBorder="1" applyProtection="1">
      <protection locked="0"/>
    </xf>
    <xf numFmtId="4" fontId="9" fillId="0" borderId="7" xfId="0" applyNumberFormat="1" applyFont="1" applyFill="1" applyBorder="1" applyProtection="1">
      <protection locked="0"/>
    </xf>
    <xf numFmtId="0" fontId="9" fillId="0" borderId="5" xfId="9" applyFont="1" applyBorder="1" applyAlignment="1">
      <alignment horizontal="left" vertical="top" wrapText="1"/>
    </xf>
    <xf numFmtId="0" fontId="9" fillId="0" borderId="2" xfId="9" applyFont="1" applyBorder="1" applyAlignment="1">
      <alignment horizontal="left" vertical="top" wrapText="1"/>
    </xf>
    <xf numFmtId="0" fontId="4" fillId="0" borderId="0" xfId="32" applyAlignment="1" applyProtection="1">
      <alignment horizontal="center"/>
      <protection locked="0"/>
    </xf>
    <xf numFmtId="0" fontId="4" fillId="0" borderId="15" xfId="32" applyBorder="1" applyAlignment="1" applyProtection="1">
      <alignment horizontal="center"/>
      <protection locked="0"/>
    </xf>
    <xf numFmtId="0" fontId="9" fillId="2" borderId="6" xfId="9" applyFont="1" applyFill="1" applyBorder="1" applyAlignment="1" applyProtection="1">
      <alignment horizontal="center" vertical="center" wrapText="1"/>
      <protection locked="0"/>
    </xf>
    <xf numFmtId="0" fontId="9" fillId="2" borderId="15" xfId="9" applyFont="1" applyFill="1" applyBorder="1" applyAlignment="1" applyProtection="1">
      <alignment horizontal="center" vertical="center" wrapText="1"/>
      <protection locked="0"/>
    </xf>
    <xf numFmtId="0" fontId="9" fillId="2" borderId="3" xfId="9" applyFont="1" applyFill="1" applyBorder="1" applyAlignment="1" applyProtection="1">
      <alignment horizontal="center" vertical="center" wrapText="1"/>
      <protection locked="0"/>
    </xf>
    <xf numFmtId="0" fontId="9" fillId="2" borderId="4" xfId="9" applyFont="1" applyFill="1" applyBorder="1" applyAlignment="1">
      <alignment horizontal="center" vertical="center"/>
    </xf>
    <xf numFmtId="0" fontId="9" fillId="2" borderId="1" xfId="9" applyFont="1" applyFill="1" applyBorder="1" applyAlignment="1">
      <alignment horizontal="center" vertical="center"/>
    </xf>
    <xf numFmtId="0" fontId="9" fillId="2" borderId="5" xfId="9" applyFont="1" applyFill="1" applyBorder="1" applyAlignment="1">
      <alignment horizontal="center" vertical="center"/>
    </xf>
    <xf numFmtId="0" fontId="9" fillId="2" borderId="2" xfId="9" applyFont="1" applyFill="1" applyBorder="1" applyAlignment="1">
      <alignment horizontal="center" vertical="center"/>
    </xf>
    <xf numFmtId="0" fontId="9" fillId="2" borderId="6" xfId="9" applyFont="1" applyFill="1" applyBorder="1" applyAlignment="1">
      <alignment horizontal="center" vertical="center"/>
    </xf>
    <xf numFmtId="0" fontId="9" fillId="2" borderId="3" xfId="9" applyFont="1" applyFill="1" applyBorder="1" applyAlignment="1">
      <alignment horizontal="center" vertical="center"/>
    </xf>
    <xf numFmtId="0" fontId="9" fillId="2" borderId="9" xfId="9" applyFont="1" applyFill="1" applyBorder="1" applyAlignment="1" applyProtection="1">
      <alignment horizontal="center" vertical="center" wrapText="1"/>
      <protection locked="0"/>
    </xf>
    <xf numFmtId="0" fontId="9" fillId="2" borderId="12" xfId="9" applyFont="1" applyFill="1" applyBorder="1" applyAlignment="1">
      <alignment horizontal="center" vertical="center" wrapText="1"/>
    </xf>
    <xf numFmtId="0" fontId="9" fillId="2" borderId="13" xfId="9" applyFont="1" applyFill="1" applyBorder="1" applyAlignment="1">
      <alignment horizontal="center" vertical="center" wrapText="1"/>
    </xf>
    <xf numFmtId="0" fontId="9" fillId="2" borderId="4" xfId="9" applyFont="1" applyFill="1" applyBorder="1" applyAlignment="1">
      <alignment horizontal="center" vertical="center" wrapText="1"/>
    </xf>
    <xf numFmtId="0" fontId="9" fillId="2" borderId="1" xfId="9" applyFont="1" applyFill="1" applyBorder="1" applyAlignment="1">
      <alignment horizontal="center" vertical="center" wrapText="1"/>
    </xf>
    <xf numFmtId="0" fontId="9" fillId="2" borderId="5" xfId="9" applyFont="1" applyFill="1" applyBorder="1" applyAlignment="1">
      <alignment horizontal="center" vertical="center" wrapText="1"/>
    </xf>
    <xf numFmtId="0" fontId="9" fillId="2" borderId="2" xfId="9" applyFont="1" applyFill="1" applyBorder="1" applyAlignment="1">
      <alignment horizontal="center" vertical="center" wrapText="1"/>
    </xf>
    <xf numFmtId="0" fontId="9" fillId="2" borderId="6" xfId="9" applyFont="1" applyFill="1" applyBorder="1" applyAlignment="1">
      <alignment horizontal="center" vertical="center" wrapText="1"/>
    </xf>
    <xf numFmtId="0" fontId="9" fillId="2" borderId="3" xfId="9" applyFont="1" applyFill="1" applyBorder="1" applyAlignment="1">
      <alignment horizontal="center" vertical="center" wrapText="1"/>
    </xf>
    <xf numFmtId="0" fontId="4" fillId="0" borderId="15" xfId="9" applyFont="1" applyFill="1" applyBorder="1" applyAlignment="1" applyProtection="1">
      <alignment horizontal="center" vertical="top"/>
      <protection locked="0"/>
    </xf>
    <xf numFmtId="0" fontId="20" fillId="0" borderId="5" xfId="9" applyFont="1" applyFill="1" applyBorder="1" applyAlignment="1" applyProtection="1">
      <alignment horizontal="justify" vertical="top" wrapText="1"/>
      <protection locked="0"/>
    </xf>
    <xf numFmtId="0" fontId="20" fillId="0" borderId="2" xfId="9" applyFont="1" applyFill="1" applyBorder="1" applyAlignment="1" applyProtection="1">
      <alignment horizontal="justify" vertical="top" wrapText="1"/>
      <protection locked="0"/>
    </xf>
    <xf numFmtId="0" fontId="19" fillId="2" borderId="4" xfId="9" applyFont="1" applyFill="1" applyBorder="1" applyAlignment="1">
      <alignment horizontal="center" vertical="center" wrapText="1"/>
    </xf>
    <xf numFmtId="0" fontId="19" fillId="2" borderId="1" xfId="9" applyFont="1" applyFill="1" applyBorder="1" applyAlignment="1">
      <alignment horizontal="center" vertical="center" wrapText="1"/>
    </xf>
    <xf numFmtId="0" fontId="19" fillId="2" borderId="5" xfId="9" applyFont="1" applyFill="1" applyBorder="1" applyAlignment="1">
      <alignment horizontal="center" vertical="center" wrapText="1"/>
    </xf>
    <xf numFmtId="0" fontId="19" fillId="2" borderId="2" xfId="9" applyFont="1" applyFill="1" applyBorder="1" applyAlignment="1">
      <alignment horizontal="center" vertical="center" wrapText="1"/>
    </xf>
    <xf numFmtId="0" fontId="19" fillId="2" borderId="6" xfId="9" applyFont="1" applyFill="1" applyBorder="1" applyAlignment="1">
      <alignment horizontal="center" vertical="center" wrapText="1"/>
    </xf>
    <xf numFmtId="0" fontId="19" fillId="2" borderId="3" xfId="9" applyFont="1" applyFill="1" applyBorder="1" applyAlignment="1">
      <alignment horizontal="center" vertical="center" wrapText="1"/>
    </xf>
    <xf numFmtId="0" fontId="20" fillId="0" borderId="4" xfId="9" applyFont="1" applyFill="1" applyBorder="1" applyAlignment="1" applyProtection="1">
      <alignment horizontal="justify" vertical="center" wrapText="1"/>
      <protection locked="0"/>
    </xf>
    <xf numFmtId="0" fontId="20" fillId="0" borderId="1" xfId="9" applyFont="1" applyFill="1" applyBorder="1" applyAlignment="1" applyProtection="1">
      <alignment horizontal="justify" vertical="center" wrapText="1"/>
      <protection locked="0"/>
    </xf>
    <xf numFmtId="0" fontId="20" fillId="0" borderId="5" xfId="9" applyFont="1" applyFill="1" applyBorder="1" applyAlignment="1" applyProtection="1">
      <alignment horizontal="justify" vertical="center" wrapText="1"/>
      <protection locked="0"/>
    </xf>
    <xf numFmtId="0" fontId="20" fillId="0" borderId="2" xfId="9" applyFont="1" applyFill="1" applyBorder="1" applyAlignment="1" applyProtection="1">
      <alignment horizontal="justify" vertical="center" wrapText="1"/>
      <protection locked="0"/>
    </xf>
    <xf numFmtId="0" fontId="4" fillId="0" borderId="0" xfId="39" applyAlignment="1" applyProtection="1">
      <alignment horizontal="center"/>
      <protection locked="0"/>
    </xf>
    <xf numFmtId="0" fontId="4" fillId="0" borderId="15" xfId="39" applyBorder="1" applyAlignment="1" applyProtection="1">
      <alignment horizontal="center"/>
      <protection locked="0"/>
    </xf>
    <xf numFmtId="0" fontId="9" fillId="2" borderId="8" xfId="10" applyFont="1" applyFill="1" applyBorder="1" applyAlignment="1" applyProtection="1">
      <alignment horizontal="center" vertical="center" wrapText="1"/>
      <protection locked="0"/>
    </xf>
    <xf numFmtId="0" fontId="9" fillId="2" borderId="9" xfId="10" applyFont="1" applyFill="1" applyBorder="1" applyAlignment="1" applyProtection="1">
      <alignment horizontal="center" vertical="center" wrapText="1"/>
      <protection locked="0"/>
    </xf>
    <xf numFmtId="0" fontId="9" fillId="2" borderId="10" xfId="10" applyFont="1" applyFill="1" applyBorder="1" applyAlignment="1" applyProtection="1">
      <alignment horizontal="center" vertical="center" wrapText="1"/>
      <protection locked="0"/>
    </xf>
    <xf numFmtId="0" fontId="9" fillId="2" borderId="4" xfId="10" applyFont="1" applyFill="1" applyBorder="1" applyAlignment="1">
      <alignment horizontal="center" vertical="center"/>
    </xf>
    <xf numFmtId="0" fontId="9" fillId="2" borderId="1" xfId="10" applyFont="1" applyFill="1" applyBorder="1" applyAlignment="1">
      <alignment horizontal="center" vertical="center"/>
    </xf>
    <xf numFmtId="0" fontId="9" fillId="2" borderId="5" xfId="10" applyFont="1" applyFill="1" applyBorder="1" applyAlignment="1">
      <alignment horizontal="center" vertical="center"/>
    </xf>
    <xf numFmtId="0" fontId="9" fillId="2" borderId="2" xfId="10" applyFont="1" applyFill="1" applyBorder="1" applyAlignment="1">
      <alignment horizontal="center" vertical="center"/>
    </xf>
    <xf numFmtId="0" fontId="9" fillId="2" borderId="6" xfId="10" applyFont="1" applyFill="1" applyBorder="1" applyAlignment="1">
      <alignment horizontal="center" vertical="center"/>
    </xf>
    <xf numFmtId="0" fontId="9" fillId="2" borderId="3" xfId="10" applyFont="1" applyFill="1" applyBorder="1" applyAlignment="1">
      <alignment horizontal="center" vertical="center"/>
    </xf>
    <xf numFmtId="4" fontId="9" fillId="2" borderId="12" xfId="10" applyNumberFormat="1" applyFont="1" applyFill="1" applyBorder="1" applyAlignment="1">
      <alignment horizontal="center" vertical="center" wrapText="1"/>
    </xf>
    <xf numFmtId="4" fontId="9" fillId="2" borderId="13" xfId="10" applyNumberFormat="1" applyFont="1" applyFill="1" applyBorder="1" applyAlignment="1">
      <alignment horizontal="center" vertical="center" wrapText="1"/>
    </xf>
    <xf numFmtId="0" fontId="9" fillId="2" borderId="8" xfId="36" applyFont="1" applyFill="1" applyBorder="1" applyAlignment="1" applyProtection="1">
      <alignment horizontal="center" vertical="center" wrapText="1"/>
      <protection locked="0"/>
    </xf>
    <xf numFmtId="0" fontId="9" fillId="2" borderId="9" xfId="36" applyFont="1" applyFill="1" applyBorder="1" applyAlignment="1" applyProtection="1">
      <alignment horizontal="center" vertical="center" wrapText="1"/>
      <protection locked="0"/>
    </xf>
    <xf numFmtId="0" fontId="9" fillId="2" borderId="10" xfId="36" applyFont="1" applyFill="1" applyBorder="1" applyAlignment="1" applyProtection="1">
      <alignment horizontal="center" vertical="center" wrapText="1"/>
      <protection locked="0"/>
    </xf>
    <xf numFmtId="4" fontId="9" fillId="2" borderId="12" xfId="36" applyNumberFormat="1" applyFont="1" applyFill="1" applyBorder="1" applyAlignment="1">
      <alignment horizontal="center" vertical="center" wrapText="1"/>
    </xf>
    <xf numFmtId="4" fontId="9" fillId="2" borderId="13" xfId="36" applyNumberFormat="1" applyFont="1" applyFill="1" applyBorder="1" applyAlignment="1">
      <alignment horizontal="center" vertical="center" wrapText="1"/>
    </xf>
    <xf numFmtId="0" fontId="9" fillId="2" borderId="4" xfId="36" applyFont="1" applyFill="1" applyBorder="1" applyAlignment="1">
      <alignment horizontal="center" vertical="center"/>
    </xf>
    <xf numFmtId="0" fontId="9" fillId="2" borderId="1" xfId="36" applyFont="1" applyFill="1" applyBorder="1" applyAlignment="1">
      <alignment horizontal="center" vertical="center"/>
    </xf>
    <xf numFmtId="0" fontId="9" fillId="2" borderId="5" xfId="36" applyFont="1" applyFill="1" applyBorder="1" applyAlignment="1">
      <alignment horizontal="center" vertical="center"/>
    </xf>
    <xf numFmtId="0" fontId="9" fillId="2" borderId="2" xfId="36" applyFont="1" applyFill="1" applyBorder="1" applyAlignment="1">
      <alignment horizontal="center" vertical="center"/>
    </xf>
    <xf numFmtId="0" fontId="9" fillId="2" borderId="6" xfId="36" applyFont="1" applyFill="1" applyBorder="1" applyAlignment="1">
      <alignment horizontal="center" vertical="center"/>
    </xf>
    <xf numFmtId="0" fontId="9" fillId="2" borderId="3" xfId="36" applyFont="1" applyFill="1" applyBorder="1" applyAlignment="1">
      <alignment horizontal="center" vertical="center"/>
    </xf>
    <xf numFmtId="0" fontId="9" fillId="2" borderId="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166" fontId="9" fillId="2" borderId="8" xfId="18" applyNumberFormat="1" applyFont="1" applyFill="1" applyBorder="1" applyAlignment="1" applyProtection="1">
      <alignment horizontal="center" vertical="center"/>
      <protection locked="0"/>
    </xf>
    <xf numFmtId="166" fontId="9" fillId="2" borderId="9" xfId="18" applyNumberFormat="1" applyFont="1" applyFill="1" applyBorder="1" applyAlignment="1" applyProtection="1">
      <alignment horizontal="center" vertical="center"/>
      <protection locked="0"/>
    </xf>
    <xf numFmtId="166" fontId="9" fillId="2" borderId="10" xfId="18" applyNumberFormat="1" applyFont="1" applyFill="1" applyBorder="1" applyAlignment="1" applyProtection="1">
      <alignment horizontal="center" vertical="center"/>
      <protection locked="0"/>
    </xf>
    <xf numFmtId="166" fontId="9" fillId="2" borderId="8" xfId="18" applyNumberFormat="1" applyFont="1" applyFill="1" applyBorder="1" applyAlignment="1" applyProtection="1">
      <alignment horizontal="center" vertical="center" wrapText="1"/>
    </xf>
    <xf numFmtId="166" fontId="9" fillId="2" borderId="9" xfId="18" applyNumberFormat="1" applyFont="1" applyFill="1" applyBorder="1" applyAlignment="1" applyProtection="1">
      <alignment horizontal="center" vertical="center" wrapText="1"/>
    </xf>
    <xf numFmtId="166" fontId="9" fillId="2" borderId="10" xfId="18" applyNumberFormat="1" applyFont="1" applyFill="1" applyBorder="1" applyAlignment="1" applyProtection="1">
      <alignment horizontal="center" vertical="center" wrapText="1"/>
    </xf>
    <xf numFmtId="166" fontId="9" fillId="2" borderId="4" xfId="18" applyNumberFormat="1" applyFont="1" applyFill="1" applyBorder="1" applyAlignment="1" applyProtection="1">
      <alignment horizontal="center" vertical="center" wrapText="1"/>
    </xf>
    <xf numFmtId="166" fontId="9"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9" fillId="2" borderId="7" xfId="27" applyFont="1" applyFill="1" applyBorder="1" applyAlignment="1" applyProtection="1">
      <alignment horizontal="center" vertical="center" wrapText="1"/>
      <protection locked="0"/>
    </xf>
    <xf numFmtId="166" fontId="9" fillId="2" borderId="7" xfId="18" applyNumberFormat="1" applyFont="1" applyFill="1" applyBorder="1" applyAlignment="1" applyProtection="1">
      <alignment horizontal="center" vertical="center"/>
      <protection locked="0"/>
    </xf>
    <xf numFmtId="166" fontId="9"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4"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9" fillId="2" borderId="8" xfId="37" applyFont="1" applyFill="1" applyBorder="1" applyAlignment="1" applyProtection="1">
      <alignment horizontal="center" vertical="center" wrapText="1"/>
      <protection locked="0"/>
    </xf>
    <xf numFmtId="0" fontId="9" fillId="2" borderId="9" xfId="37" applyFont="1" applyFill="1" applyBorder="1" applyAlignment="1" applyProtection="1">
      <alignment horizontal="center" vertical="center" wrapText="1"/>
      <protection locked="0"/>
    </xf>
    <xf numFmtId="0" fontId="9" fillId="2" borderId="10" xfId="37" applyFont="1" applyFill="1" applyBorder="1" applyAlignment="1" applyProtection="1">
      <alignment horizontal="center" vertical="center" wrapText="1"/>
      <protection locked="0"/>
    </xf>
    <xf numFmtId="0" fontId="9" fillId="2" borderId="8" xfId="37" applyFont="1" applyFill="1" applyBorder="1" applyAlignment="1">
      <alignment horizontal="center" vertical="center"/>
    </xf>
    <xf numFmtId="0" fontId="9" fillId="2" borderId="10" xfId="37" applyFont="1" applyFill="1" applyBorder="1" applyAlignment="1">
      <alignment horizontal="center" vertical="center"/>
    </xf>
    <xf numFmtId="0" fontId="9" fillId="0" borderId="8" xfId="37" applyFont="1" applyFill="1" applyBorder="1" applyAlignment="1" applyProtection="1">
      <alignment horizontal="center"/>
      <protection locked="0"/>
    </xf>
    <xf numFmtId="0" fontId="1" fillId="0" borderId="10" xfId="37" applyBorder="1" applyAlignment="1">
      <alignment horizontal="center"/>
    </xf>
    <xf numFmtId="0" fontId="9" fillId="2" borderId="11" xfId="10" applyFont="1" applyFill="1" applyBorder="1" applyAlignment="1">
      <alignment horizontal="center" vertical="center"/>
    </xf>
    <xf numFmtId="0" fontId="9" fillId="2" borderId="0" xfId="10" applyFont="1" applyFill="1" applyBorder="1" applyAlignment="1">
      <alignment horizontal="center" vertical="center"/>
    </xf>
    <xf numFmtId="0" fontId="9" fillId="2" borderId="15" xfId="10" applyFont="1" applyFill="1" applyBorder="1" applyAlignment="1">
      <alignment horizontal="center" vertical="center"/>
    </xf>
    <xf numFmtId="0" fontId="16" fillId="6" borderId="8" xfId="37" applyFont="1" applyFill="1" applyBorder="1" applyAlignment="1" applyProtection="1">
      <alignment horizontal="left" vertical="center" wrapText="1"/>
    </xf>
    <xf numFmtId="0" fontId="16" fillId="6" borderId="9" xfId="37" applyFont="1" applyFill="1" applyBorder="1" applyAlignment="1" applyProtection="1">
      <alignment horizontal="left" vertical="center" wrapText="1"/>
    </xf>
    <xf numFmtId="0" fontId="8" fillId="3" borderId="21" xfId="37" applyFont="1" applyFill="1" applyBorder="1" applyAlignment="1" applyProtection="1">
      <alignment horizontal="center" vertical="center" wrapText="1"/>
    </xf>
    <xf numFmtId="0" fontId="8" fillId="3" borderId="24" xfId="37" applyFont="1" applyFill="1" applyBorder="1" applyAlignment="1" applyProtection="1">
      <alignment horizontal="center" vertical="center" wrapText="1"/>
    </xf>
    <xf numFmtId="0" fontId="8" fillId="3" borderId="29" xfId="37" applyFont="1" applyFill="1" applyBorder="1" applyAlignment="1" applyProtection="1">
      <alignment horizontal="center" vertical="center" wrapText="1"/>
    </xf>
    <xf numFmtId="0" fontId="8" fillId="3" borderId="8" xfId="37" applyFont="1" applyFill="1" applyBorder="1" applyAlignment="1" applyProtection="1">
      <alignment horizontal="center" vertical="center" wrapText="1"/>
    </xf>
    <xf numFmtId="0" fontId="8" fillId="3" borderId="22" xfId="37" applyFont="1" applyFill="1" applyBorder="1" applyAlignment="1" applyProtection="1">
      <alignment horizontal="center" vertical="center" wrapText="1"/>
    </xf>
    <xf numFmtId="0" fontId="8" fillId="3" borderId="25" xfId="37" applyFont="1" applyFill="1" applyBorder="1" applyAlignment="1" applyProtection="1">
      <alignment horizontal="center" vertical="center" wrapText="1"/>
    </xf>
    <xf numFmtId="0" fontId="8" fillId="3" borderId="30" xfId="37" applyFont="1" applyFill="1" applyBorder="1" applyAlignment="1" applyProtection="1">
      <alignment horizontal="center" vertical="center" wrapText="1"/>
    </xf>
    <xf numFmtId="0" fontId="8" fillId="3" borderId="26" xfId="37" applyFont="1" applyFill="1" applyBorder="1" applyAlignment="1" applyProtection="1">
      <alignment horizontal="center" vertical="center" wrapText="1"/>
    </xf>
    <xf numFmtId="0" fontId="8" fillId="3" borderId="31" xfId="37" applyFont="1" applyFill="1" applyBorder="1" applyAlignment="1" applyProtection="1">
      <alignment horizontal="center" vertical="center" wrapText="1"/>
    </xf>
    <xf numFmtId="0" fontId="15" fillId="0" borderId="4" xfId="37" applyFont="1" applyFill="1" applyBorder="1" applyAlignment="1" applyProtection="1">
      <alignment horizontal="left" vertical="center" wrapText="1"/>
    </xf>
    <xf numFmtId="0" fontId="15" fillId="0" borderId="11" xfId="37" applyFont="1" applyFill="1" applyBorder="1" applyAlignment="1" applyProtection="1">
      <alignment horizontal="left" vertical="center" wrapText="1"/>
    </xf>
    <xf numFmtId="0" fontId="16" fillId="0" borderId="21" xfId="37" applyFont="1" applyFill="1" applyBorder="1" applyAlignment="1" applyProtection="1">
      <alignment horizontal="right" vertical="center" wrapText="1"/>
    </xf>
    <xf numFmtId="0" fontId="15" fillId="0" borderId="0" xfId="37" applyFont="1" applyFill="1" applyBorder="1" applyAlignment="1" applyProtection="1">
      <alignment horizontal="left" vertical="center" wrapText="1"/>
    </xf>
    <xf numFmtId="0" fontId="16" fillId="4" borderId="8" xfId="37" applyFont="1" applyFill="1" applyBorder="1" applyAlignment="1" applyProtection="1">
      <alignment horizontal="left" vertical="center" wrapText="1"/>
    </xf>
    <xf numFmtId="0" fontId="16" fillId="4" borderId="9" xfId="37" applyFont="1" applyFill="1" applyBorder="1" applyAlignment="1" applyProtection="1">
      <alignment horizontal="left" vertical="center" wrapText="1"/>
    </xf>
    <xf numFmtId="0" fontId="15" fillId="0" borderId="5" xfId="37" applyFont="1" applyFill="1" applyBorder="1" applyAlignment="1" applyProtection="1">
      <alignment horizontal="left" vertical="center" wrapText="1"/>
    </xf>
    <xf numFmtId="0" fontId="9" fillId="2" borderId="4" xfId="10" applyFont="1" applyFill="1" applyBorder="1" applyAlignment="1" applyProtection="1">
      <alignment horizontal="center" vertical="center" wrapText="1"/>
      <protection locked="0"/>
    </xf>
    <xf numFmtId="0" fontId="9" fillId="2" borderId="11" xfId="10" applyFont="1" applyFill="1" applyBorder="1" applyAlignment="1" applyProtection="1">
      <alignment horizontal="center" vertical="center" wrapText="1"/>
      <protection locked="0"/>
    </xf>
    <xf numFmtId="0" fontId="9" fillId="2" borderId="1" xfId="10" applyFont="1" applyFill="1" applyBorder="1" applyAlignment="1" applyProtection="1">
      <alignment horizontal="center" vertical="center" wrapText="1"/>
      <protection locked="0"/>
    </xf>
    <xf numFmtId="0" fontId="8" fillId="3" borderId="4" xfId="37" applyFont="1" applyFill="1" applyBorder="1" applyAlignment="1" applyProtection="1">
      <alignment horizontal="center" vertical="center" wrapText="1"/>
    </xf>
    <xf numFmtId="0" fontId="8" fillId="3" borderId="1" xfId="37" applyFont="1" applyFill="1" applyBorder="1" applyAlignment="1" applyProtection="1">
      <alignment horizontal="center" vertical="center" wrapText="1"/>
    </xf>
    <xf numFmtId="0" fontId="8" fillId="3" borderId="5" xfId="37" applyFont="1" applyFill="1" applyBorder="1" applyAlignment="1" applyProtection="1">
      <alignment horizontal="center" vertical="center" wrapText="1"/>
    </xf>
    <xf numFmtId="0" fontId="8" fillId="3" borderId="2" xfId="37" applyFont="1" applyFill="1" applyBorder="1" applyAlignment="1" applyProtection="1">
      <alignment horizontal="center" vertical="center" wrapText="1"/>
    </xf>
    <xf numFmtId="0" fontId="8" fillId="3" borderId="6" xfId="37" applyFont="1" applyFill="1" applyBorder="1" applyAlignment="1" applyProtection="1">
      <alignment horizontal="center" vertical="center" wrapText="1"/>
    </xf>
    <xf numFmtId="0" fontId="8" fillId="3" borderId="3" xfId="37" applyFont="1" applyFill="1" applyBorder="1" applyAlignment="1" applyProtection="1">
      <alignment horizontal="center" vertical="center" wrapText="1"/>
    </xf>
    <xf numFmtId="0" fontId="8" fillId="3" borderId="12" xfId="37" applyFont="1" applyFill="1" applyBorder="1" applyAlignment="1" applyProtection="1">
      <alignment horizontal="center" vertical="center" wrapText="1"/>
    </xf>
    <xf numFmtId="0" fontId="8" fillId="3" borderId="14" xfId="37" applyFont="1" applyFill="1" applyBorder="1" applyAlignment="1" applyProtection="1">
      <alignment horizontal="center" vertical="center" wrapText="1"/>
    </xf>
    <xf numFmtId="0" fontId="8" fillId="3" borderId="13" xfId="37" applyFont="1" applyFill="1" applyBorder="1" applyAlignment="1" applyProtection="1">
      <alignment horizontal="center" vertical="center" wrapText="1"/>
    </xf>
    <xf numFmtId="0" fontId="8" fillId="3" borderId="16" xfId="37" applyFont="1" applyFill="1" applyBorder="1" applyAlignment="1" applyProtection="1">
      <alignment horizontal="center" vertical="center" wrapText="1"/>
    </xf>
    <xf numFmtId="0" fontId="8" fillId="3" borderId="17" xfId="37" applyFont="1" applyFill="1" applyBorder="1" applyAlignment="1" applyProtection="1">
      <alignment horizontal="center" vertical="center" wrapText="1"/>
    </xf>
    <xf numFmtId="0" fontId="8" fillId="3" borderId="18" xfId="37" applyFont="1" applyFill="1" applyBorder="1" applyAlignment="1" applyProtection="1">
      <alignment horizontal="center" vertical="center" wrapText="1"/>
    </xf>
    <xf numFmtId="0" fontId="8" fillId="3" borderId="19" xfId="37" applyFont="1" applyFill="1" applyBorder="1" applyAlignment="1" applyProtection="1">
      <alignment horizontal="center" vertical="center" wrapText="1"/>
    </xf>
    <xf numFmtId="0" fontId="8" fillId="3" borderId="27" xfId="37" applyFont="1" applyFill="1" applyBorder="1" applyAlignment="1" applyProtection="1">
      <alignment horizontal="center" vertical="center" wrapText="1"/>
    </xf>
    <xf numFmtId="0" fontId="8" fillId="3" borderId="20" xfId="37" applyFont="1" applyFill="1" applyBorder="1" applyAlignment="1" applyProtection="1">
      <alignment horizontal="center" vertical="center" wrapText="1"/>
    </xf>
    <xf numFmtId="0" fontId="8" fillId="3" borderId="23" xfId="37" applyFont="1" applyFill="1" applyBorder="1" applyAlignment="1" applyProtection="1">
      <alignment horizontal="center" vertical="center" wrapText="1"/>
    </xf>
    <xf numFmtId="0" fontId="8" fillId="3" borderId="0" xfId="37" applyFont="1" applyFill="1" applyBorder="1" applyAlignment="1" applyProtection="1">
      <alignment horizontal="center" vertical="center" wrapText="1"/>
    </xf>
    <xf numFmtId="0" fontId="8" fillId="3" borderId="28" xfId="37" applyFont="1" applyFill="1" applyBorder="1" applyAlignment="1" applyProtection="1">
      <alignment horizontal="center" vertical="center" wrapText="1"/>
    </xf>
    <xf numFmtId="0" fontId="4" fillId="0" borderId="0" xfId="34" applyFont="1" applyBorder="1" applyAlignment="1">
      <alignment horizontal="center"/>
    </xf>
    <xf numFmtId="0" fontId="7" fillId="2" borderId="4" xfId="34" applyFont="1" applyFill="1" applyBorder="1" applyAlignment="1" applyProtection="1">
      <alignment horizontal="center"/>
      <protection locked="0"/>
    </xf>
    <xf numFmtId="0" fontId="7" fillId="2" borderId="11" xfId="34" applyFont="1" applyFill="1" applyBorder="1" applyAlignment="1" applyProtection="1">
      <alignment horizontal="center"/>
      <protection locked="0"/>
    </xf>
    <xf numFmtId="0" fontId="7" fillId="2" borderId="1" xfId="34" applyFont="1" applyFill="1" applyBorder="1" applyAlignment="1" applyProtection="1">
      <alignment horizontal="center"/>
      <protection locked="0"/>
    </xf>
    <xf numFmtId="0" fontId="7" fillId="2" borderId="5" xfId="34" applyFont="1" applyFill="1" applyBorder="1" applyAlignment="1" applyProtection="1">
      <alignment horizontal="center" vertical="center" wrapText="1"/>
      <protection locked="0"/>
    </xf>
    <xf numFmtId="0" fontId="7" fillId="2" borderId="0" xfId="34" applyFont="1" applyFill="1" applyBorder="1" applyAlignment="1" applyProtection="1">
      <alignment horizontal="center" vertical="center"/>
      <protection locked="0"/>
    </xf>
    <xf numFmtId="0" fontId="7" fillId="2" borderId="2" xfId="34" applyFont="1" applyFill="1" applyBorder="1" applyAlignment="1" applyProtection="1">
      <alignment horizontal="center" vertical="center"/>
      <protection locked="0"/>
    </xf>
    <xf numFmtId="0" fontId="9" fillId="2" borderId="5" xfId="34" applyFont="1" applyFill="1" applyBorder="1" applyAlignment="1">
      <alignment horizontal="center" vertical="center" wrapText="1"/>
    </xf>
    <xf numFmtId="0" fontId="9" fillId="2" borderId="0" xfId="34" applyFont="1" applyFill="1" applyBorder="1" applyAlignment="1">
      <alignment horizontal="center" vertical="center" wrapText="1"/>
    </xf>
    <xf numFmtId="0" fontId="9" fillId="2" borderId="2" xfId="34" applyFont="1" applyFill="1" applyBorder="1" applyAlignment="1">
      <alignment horizontal="center" vertical="center" wrapText="1"/>
    </xf>
    <xf numFmtId="0" fontId="9" fillId="2" borderId="6" xfId="34" applyFont="1" applyFill="1" applyBorder="1" applyAlignment="1">
      <alignment horizontal="center" vertical="center" wrapText="1"/>
    </xf>
    <xf numFmtId="0" fontId="9" fillId="2" borderId="15" xfId="34" applyFont="1" applyFill="1" applyBorder="1" applyAlignment="1">
      <alignment horizontal="center" vertical="center" wrapText="1"/>
    </xf>
    <xf numFmtId="0" fontId="19" fillId="4" borderId="15" xfId="34" applyNumberFormat="1" applyFont="1" applyFill="1" applyBorder="1" applyAlignment="1" applyProtection="1">
      <alignment horizontal="center" wrapText="1"/>
      <protection locked="0"/>
    </xf>
    <xf numFmtId="0" fontId="1" fillId="0" borderId="0" xfId="34" applyFont="1" applyBorder="1" applyAlignment="1" applyProtection="1">
      <alignment horizontal="center"/>
      <protection locked="0"/>
    </xf>
    <xf numFmtId="0" fontId="1" fillId="0" borderId="0" xfId="34" applyFont="1" applyAlignment="1" applyProtection="1">
      <alignment horizontal="center"/>
      <protection locked="0"/>
    </xf>
  </cellXfs>
  <cellStyles count="82">
    <cellStyle name="=C:\WINNT\SYSTEM32\COMMAND.COM" xfId="1"/>
    <cellStyle name="Euro" xfId="2"/>
    <cellStyle name="Millares 2" xfId="3"/>
    <cellStyle name="Millares 2 10" xfId="64"/>
    <cellStyle name="Millares 2 11" xfId="69"/>
    <cellStyle name="Millares 2 12" xfId="38"/>
    <cellStyle name="Millares 2 13" xfId="74"/>
    <cellStyle name="Millares 2 2" xfId="4"/>
    <cellStyle name="Millares 2 2 2" xfId="19"/>
    <cellStyle name="Millares 2 2 3" xfId="45"/>
    <cellStyle name="Millares 2 2 4" xfId="50"/>
    <cellStyle name="Millares 2 2 5" xfId="55"/>
    <cellStyle name="Millares 2 2 6" xfId="60"/>
    <cellStyle name="Millares 2 2 7" xfId="65"/>
    <cellStyle name="Millares 2 2 8" xfId="70"/>
    <cellStyle name="Millares 2 2 9" xfId="75"/>
    <cellStyle name="Millares 2 3" xfId="5"/>
    <cellStyle name="Millares 2 3 2" xfId="20"/>
    <cellStyle name="Millares 2 3 3" xfId="46"/>
    <cellStyle name="Millares 2 3 4" xfId="51"/>
    <cellStyle name="Millares 2 3 5" xfId="56"/>
    <cellStyle name="Millares 2 3 6" xfId="61"/>
    <cellStyle name="Millares 2 3 7" xfId="66"/>
    <cellStyle name="Millares 2 3 8" xfId="71"/>
    <cellStyle name="Millares 2 3 9" xfId="76"/>
    <cellStyle name="Millares 2 4" xfId="18"/>
    <cellStyle name="Millares 2 5" xfId="43"/>
    <cellStyle name="Millares 2 6" xfId="44"/>
    <cellStyle name="Millares 2 7" xfId="49"/>
    <cellStyle name="Millares 2 8" xfId="54"/>
    <cellStyle name="Millares 2 9" xfId="59"/>
    <cellStyle name="Millares 3" xfId="6"/>
    <cellStyle name="Millares 3 2" xfId="21"/>
    <cellStyle name="Millares 3 3" xfId="47"/>
    <cellStyle name="Millares 3 4" xfId="52"/>
    <cellStyle name="Millares 3 5" xfId="57"/>
    <cellStyle name="Millares 3 6" xfId="62"/>
    <cellStyle name="Millares 3 7" xfId="67"/>
    <cellStyle name="Millares 3 8" xfId="72"/>
    <cellStyle name="Millares 3 9" xfId="77"/>
    <cellStyle name="Moneda 2" xfId="7"/>
    <cellStyle name="Moneda 2 2" xfId="22"/>
    <cellStyle name="Moneda 2 3" xfId="30"/>
    <cellStyle name="Moneda 2 3 2" xfId="48"/>
    <cellStyle name="Moneda 2 4" xfId="53"/>
    <cellStyle name="Moneda 2 5" xfId="58"/>
    <cellStyle name="Moneda 2 6" xfId="63"/>
    <cellStyle name="Moneda 2 7" xfId="68"/>
    <cellStyle name="Moneda 2 8" xfId="73"/>
    <cellStyle name="Moneda 2 9" xfId="78"/>
    <cellStyle name="Normal" xfId="0" builtinId="0"/>
    <cellStyle name="Normal 2" xfId="8"/>
    <cellStyle name="Normal 2 2" xfId="9"/>
    <cellStyle name="Normal 2 2 2" xfId="33"/>
    <cellStyle name="Normal 2 2 3" xfId="37"/>
    <cellStyle name="Normal 2 3" xfId="23"/>
    <cellStyle name="Normal 2 3 2" xfId="28"/>
    <cellStyle name="Normal 2 4" xfId="27"/>
    <cellStyle name="Normal 2 4 2" xfId="29"/>
    <cellStyle name="Normal 2 5" xfId="79"/>
    <cellStyle name="Normal 3" xfId="10"/>
    <cellStyle name="Normal 3 2" xfId="24"/>
    <cellStyle name="Normal 3 2 2" xfId="36"/>
    <cellStyle name="Normal 3 3" xfId="41"/>
    <cellStyle name="Normal 4" xfId="11"/>
    <cellStyle name="Normal 4 2" xfId="12"/>
    <cellStyle name="Normal 4 3" xfId="32"/>
    <cellStyle name="Normal 4 3 2" xfId="42"/>
    <cellStyle name="Normal 4 4" xfId="39"/>
    <cellStyle name="Normal 5" xfId="13"/>
    <cellStyle name="Normal 5 2" xfId="14"/>
    <cellStyle name="Normal 5 3" xfId="34"/>
    <cellStyle name="Normal 6" xfId="15"/>
    <cellStyle name="Normal 6 2" xfId="16"/>
    <cellStyle name="Normal 6 2 2" xfId="26"/>
    <cellStyle name="Normal 6 2 3" xfId="81"/>
    <cellStyle name="Normal 6 3" xfId="25"/>
    <cellStyle name="Normal 6 4" xfId="80"/>
    <cellStyle name="Normal 9" xfId="40"/>
    <cellStyle name="Normal_141008Reportes Cuadros Institucionales-sectorialesADV" xfId="35"/>
    <cellStyle name="Porcentaje 2" xfId="31"/>
    <cellStyle name="Porcentual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0"/>
  <sheetViews>
    <sheetView showGridLines="0" topLeftCell="A7" workbookViewId="0">
      <selection activeCell="K43" sqref="K43"/>
    </sheetView>
  </sheetViews>
  <sheetFormatPr baseColWidth="10" defaultColWidth="13.33203125" defaultRowHeight="11.25" x14ac:dyDescent="0.2"/>
  <cols>
    <col min="1" max="1" width="13.33203125" style="185"/>
    <col min="2" max="2" width="1.83203125" style="185" customWidth="1"/>
    <col min="3" max="3" width="62.5" style="185" customWidth="1"/>
    <col min="4" max="4" width="17.83203125" style="185" customWidth="1"/>
    <col min="5" max="5" width="19.83203125" style="185" customWidth="1"/>
    <col min="6" max="6" width="17.83203125" style="185" customWidth="1"/>
    <col min="7" max="7" width="21" style="185" customWidth="1"/>
    <col min="8" max="8" width="31.83203125" style="185" customWidth="1"/>
    <col min="9" max="9" width="17.83203125" style="185" customWidth="1"/>
    <col min="10" max="16384" width="13.33203125" style="185"/>
  </cols>
  <sheetData>
    <row r="1" spans="2:9" s="180" customFormat="1" ht="35.25" customHeight="1" x14ac:dyDescent="0.2">
      <c r="B1" s="319" t="s">
        <v>509</v>
      </c>
      <c r="C1" s="320"/>
      <c r="D1" s="320"/>
      <c r="E1" s="320"/>
      <c r="F1" s="320"/>
      <c r="G1" s="320"/>
      <c r="H1" s="320"/>
      <c r="I1" s="321"/>
    </row>
    <row r="2" spans="2:9" s="180" customFormat="1" x14ac:dyDescent="0.2">
      <c r="B2" s="322" t="s">
        <v>14</v>
      </c>
      <c r="C2" s="323"/>
      <c r="D2" s="328" t="s">
        <v>22</v>
      </c>
      <c r="E2" s="328"/>
      <c r="F2" s="328"/>
      <c r="G2" s="328"/>
      <c r="H2" s="328"/>
      <c r="I2" s="329" t="s">
        <v>19</v>
      </c>
    </row>
    <row r="3" spans="2:9" s="181" customFormat="1" ht="22.5" x14ac:dyDescent="0.2">
      <c r="B3" s="324"/>
      <c r="C3" s="325"/>
      <c r="D3" s="172" t="s">
        <v>15</v>
      </c>
      <c r="E3" s="173" t="s">
        <v>20</v>
      </c>
      <c r="F3" s="173" t="s">
        <v>16</v>
      </c>
      <c r="G3" s="173" t="s">
        <v>17</v>
      </c>
      <c r="H3" s="174" t="s">
        <v>18</v>
      </c>
      <c r="I3" s="330"/>
    </row>
    <row r="4" spans="2:9" s="181" customFormat="1" x14ac:dyDescent="0.2">
      <c r="B4" s="326"/>
      <c r="C4" s="327"/>
      <c r="D4" s="175" t="s">
        <v>7</v>
      </c>
      <c r="E4" s="176" t="s">
        <v>8</v>
      </c>
      <c r="F4" s="176" t="s">
        <v>9</v>
      </c>
      <c r="G4" s="176" t="s">
        <v>10</v>
      </c>
      <c r="H4" s="176" t="s">
        <v>11</v>
      </c>
      <c r="I4" s="176" t="s">
        <v>12</v>
      </c>
    </row>
    <row r="5" spans="2:9" x14ac:dyDescent="0.2">
      <c r="B5" s="182"/>
      <c r="C5" s="183" t="s">
        <v>0</v>
      </c>
      <c r="D5" s="184"/>
      <c r="E5" s="184"/>
      <c r="F5" s="184"/>
      <c r="G5" s="184"/>
      <c r="H5" s="184"/>
      <c r="I5" s="184"/>
    </row>
    <row r="6" spans="2:9" x14ac:dyDescent="0.2">
      <c r="B6" s="186"/>
      <c r="C6" s="187" t="s">
        <v>1</v>
      </c>
      <c r="D6" s="188"/>
      <c r="E6" s="188"/>
      <c r="F6" s="188"/>
      <c r="G6" s="188"/>
      <c r="H6" s="188"/>
      <c r="I6" s="188"/>
    </row>
    <row r="7" spans="2:9" x14ac:dyDescent="0.2">
      <c r="B7" s="182"/>
      <c r="C7" s="183" t="s">
        <v>2</v>
      </c>
      <c r="D7" s="188"/>
      <c r="E7" s="188"/>
      <c r="F7" s="188"/>
      <c r="G7" s="188"/>
      <c r="H7" s="188"/>
      <c r="I7" s="188"/>
    </row>
    <row r="8" spans="2:9" x14ac:dyDescent="0.2">
      <c r="B8" s="182"/>
      <c r="C8" s="183" t="s">
        <v>3</v>
      </c>
      <c r="D8" s="188"/>
      <c r="E8" s="188"/>
      <c r="F8" s="188"/>
      <c r="G8" s="188"/>
      <c r="H8" s="188"/>
      <c r="I8" s="188"/>
    </row>
    <row r="9" spans="2:9" x14ac:dyDescent="0.2">
      <c r="B9" s="182"/>
      <c r="C9" s="183" t="s">
        <v>4</v>
      </c>
      <c r="D9" s="188"/>
      <c r="E9" s="188"/>
      <c r="F9" s="188"/>
      <c r="G9" s="188"/>
      <c r="H9" s="188"/>
      <c r="I9" s="188"/>
    </row>
    <row r="10" spans="2:9" x14ac:dyDescent="0.2">
      <c r="B10" s="186"/>
      <c r="C10" s="187" t="s">
        <v>5</v>
      </c>
      <c r="D10" s="188"/>
      <c r="E10" s="188"/>
      <c r="F10" s="188"/>
      <c r="G10" s="188"/>
      <c r="H10" s="188"/>
      <c r="I10" s="188"/>
    </row>
    <row r="11" spans="2:9" x14ac:dyDescent="0.2">
      <c r="B11" s="189"/>
      <c r="C11" s="183" t="s">
        <v>24</v>
      </c>
      <c r="D11" s="177">
        <v>20073846.600000001</v>
      </c>
      <c r="E11" s="1">
        <v>3111226.67</v>
      </c>
      <c r="F11" s="188">
        <f>D11+E11</f>
        <v>23185073.270000003</v>
      </c>
      <c r="G11" s="1">
        <v>2543007.38</v>
      </c>
      <c r="H11" s="1">
        <v>2543007.38</v>
      </c>
      <c r="I11" s="188">
        <f>H11-D11</f>
        <v>-17530839.220000003</v>
      </c>
    </row>
    <row r="12" spans="2:9" ht="22.5" x14ac:dyDescent="0.2">
      <c r="B12" s="189"/>
      <c r="C12" s="183" t="s">
        <v>25</v>
      </c>
      <c r="D12" s="177">
        <v>43616852</v>
      </c>
      <c r="E12" s="1">
        <v>330000</v>
      </c>
      <c r="F12" s="188">
        <f t="shared" ref="F12:F15" si="0">D12+E12</f>
        <v>43946852</v>
      </c>
      <c r="G12" s="1">
        <v>14202360</v>
      </c>
      <c r="H12" s="1">
        <v>14202360</v>
      </c>
      <c r="I12" s="188">
        <f t="shared" ref="I12:I15" si="1">H12-D12</f>
        <v>-29414492</v>
      </c>
    </row>
    <row r="13" spans="2:9" ht="22.5" x14ac:dyDescent="0.2">
      <c r="B13" s="189"/>
      <c r="C13" s="183" t="s">
        <v>26</v>
      </c>
      <c r="D13" s="177">
        <v>43616852</v>
      </c>
      <c r="E13" s="1">
        <v>4314903.2699999996</v>
      </c>
      <c r="F13" s="188">
        <f t="shared" si="0"/>
        <v>47931755.269999996</v>
      </c>
      <c r="G13" s="1">
        <v>15119593.189999999</v>
      </c>
      <c r="H13" s="1">
        <v>15119593.189999999</v>
      </c>
      <c r="I13" s="188">
        <f t="shared" si="1"/>
        <v>-28497258.810000002</v>
      </c>
    </row>
    <row r="14" spans="2:9" x14ac:dyDescent="0.2">
      <c r="B14" s="182"/>
      <c r="C14" s="183" t="s">
        <v>6</v>
      </c>
      <c r="D14" s="188">
        <v>0</v>
      </c>
      <c r="E14" s="177">
        <v>0</v>
      </c>
      <c r="F14" s="188">
        <f t="shared" si="0"/>
        <v>0</v>
      </c>
      <c r="G14" s="177">
        <v>0</v>
      </c>
      <c r="H14" s="177">
        <v>0</v>
      </c>
      <c r="I14" s="188">
        <f t="shared" si="1"/>
        <v>0</v>
      </c>
    </row>
    <row r="15" spans="2:9" x14ac:dyDescent="0.2">
      <c r="B15" s="182"/>
      <c r="D15" s="190">
        <v>0</v>
      </c>
      <c r="E15" s="190">
        <v>0</v>
      </c>
      <c r="F15" s="188">
        <f t="shared" si="0"/>
        <v>0</v>
      </c>
      <c r="G15" s="190">
        <v>0</v>
      </c>
      <c r="H15" s="190">
        <v>0</v>
      </c>
      <c r="I15" s="188">
        <f t="shared" si="1"/>
        <v>0</v>
      </c>
    </row>
    <row r="16" spans="2:9" x14ac:dyDescent="0.2">
      <c r="B16" s="191"/>
      <c r="C16" s="192" t="s">
        <v>13</v>
      </c>
      <c r="D16" s="193">
        <f>SUM(D11:D15)</f>
        <v>107307550.59999999</v>
      </c>
      <c r="E16" s="193">
        <f>SUM(E11:E15)</f>
        <v>7756129.9399999995</v>
      </c>
      <c r="F16" s="193">
        <f>SUM(F11:F15)</f>
        <v>115063680.54000001</v>
      </c>
      <c r="G16" s="193">
        <f>SUM(G11:G15)</f>
        <v>31864960.57</v>
      </c>
      <c r="H16" s="194">
        <f>SUM(H11:H15)</f>
        <v>31864960.57</v>
      </c>
      <c r="I16" s="195"/>
    </row>
    <row r="17" spans="2:9" x14ac:dyDescent="0.2">
      <c r="B17" s="196"/>
      <c r="C17" s="197"/>
      <c r="D17" s="198"/>
      <c r="E17" s="198"/>
      <c r="F17" s="199"/>
      <c r="G17" s="200" t="s">
        <v>21</v>
      </c>
      <c r="H17" s="201"/>
      <c r="I17" s="202"/>
    </row>
    <row r="18" spans="2:9" x14ac:dyDescent="0.2">
      <c r="B18" s="331" t="s">
        <v>23</v>
      </c>
      <c r="C18" s="332"/>
      <c r="D18" s="328" t="s">
        <v>22</v>
      </c>
      <c r="E18" s="328"/>
      <c r="F18" s="328"/>
      <c r="G18" s="328"/>
      <c r="H18" s="328"/>
      <c r="I18" s="329" t="s">
        <v>19</v>
      </c>
    </row>
    <row r="19" spans="2:9" ht="22.5" x14ac:dyDescent="0.2">
      <c r="B19" s="333"/>
      <c r="C19" s="334"/>
      <c r="D19" s="172" t="s">
        <v>15</v>
      </c>
      <c r="E19" s="173" t="s">
        <v>20</v>
      </c>
      <c r="F19" s="173" t="s">
        <v>16</v>
      </c>
      <c r="G19" s="173" t="s">
        <v>17</v>
      </c>
      <c r="H19" s="174" t="s">
        <v>18</v>
      </c>
      <c r="I19" s="330"/>
    </row>
    <row r="20" spans="2:9" x14ac:dyDescent="0.2">
      <c r="B20" s="335"/>
      <c r="C20" s="336"/>
      <c r="D20" s="175" t="s">
        <v>7</v>
      </c>
      <c r="E20" s="176" t="s">
        <v>8</v>
      </c>
      <c r="F20" s="176" t="s">
        <v>9</v>
      </c>
      <c r="G20" s="176" t="s">
        <v>10</v>
      </c>
      <c r="H20" s="176" t="s">
        <v>11</v>
      </c>
      <c r="I20" s="176" t="s">
        <v>12</v>
      </c>
    </row>
    <row r="21" spans="2:9" x14ac:dyDescent="0.2">
      <c r="B21" s="203" t="s">
        <v>27</v>
      </c>
      <c r="C21" s="204"/>
      <c r="D21" s="205"/>
      <c r="E21" s="205"/>
      <c r="F21" s="205"/>
      <c r="G21" s="205"/>
      <c r="H21" s="205"/>
      <c r="I21" s="205"/>
    </row>
    <row r="22" spans="2:9" x14ac:dyDescent="0.2">
      <c r="B22" s="206"/>
      <c r="C22" s="207" t="s">
        <v>0</v>
      </c>
      <c r="D22" s="208"/>
      <c r="E22" s="208"/>
      <c r="F22" s="208"/>
      <c r="G22" s="208"/>
      <c r="H22" s="208"/>
      <c r="I22" s="208"/>
    </row>
    <row r="23" spans="2:9" x14ac:dyDescent="0.2">
      <c r="B23" s="206"/>
      <c r="C23" s="207" t="s">
        <v>1</v>
      </c>
      <c r="D23" s="208"/>
      <c r="E23" s="208"/>
      <c r="F23" s="208"/>
      <c r="G23" s="208"/>
      <c r="H23" s="208"/>
      <c r="I23" s="208"/>
    </row>
    <row r="24" spans="2:9" x14ac:dyDescent="0.2">
      <c r="B24" s="206"/>
      <c r="C24" s="207" t="s">
        <v>2</v>
      </c>
      <c r="D24" s="208"/>
      <c r="E24" s="208"/>
      <c r="F24" s="208"/>
      <c r="G24" s="208"/>
      <c r="H24" s="208"/>
      <c r="I24" s="208"/>
    </row>
    <row r="25" spans="2:9" x14ac:dyDescent="0.2">
      <c r="B25" s="206"/>
      <c r="C25" s="207" t="s">
        <v>3</v>
      </c>
      <c r="D25" s="208"/>
      <c r="E25" s="208"/>
      <c r="F25" s="208"/>
      <c r="G25" s="208"/>
      <c r="H25" s="208"/>
      <c r="I25" s="208"/>
    </row>
    <row r="26" spans="2:9" x14ac:dyDescent="0.2">
      <c r="B26" s="206"/>
      <c r="C26" s="207" t="s">
        <v>28</v>
      </c>
      <c r="D26" s="208"/>
      <c r="E26" s="208"/>
      <c r="F26" s="208"/>
      <c r="G26" s="208"/>
      <c r="H26" s="208"/>
      <c r="I26" s="208"/>
    </row>
    <row r="27" spans="2:9" x14ac:dyDescent="0.2">
      <c r="B27" s="206"/>
      <c r="C27" s="207" t="s">
        <v>29</v>
      </c>
      <c r="D27" s="208"/>
      <c r="E27" s="208"/>
      <c r="F27" s="208"/>
      <c r="G27" s="208"/>
      <c r="H27" s="208"/>
      <c r="I27" s="208"/>
    </row>
    <row r="28" spans="2:9" ht="22.5" x14ac:dyDescent="0.2">
      <c r="B28" s="206"/>
      <c r="C28" s="207" t="s">
        <v>30</v>
      </c>
      <c r="D28" s="208"/>
      <c r="E28" s="208"/>
      <c r="F28" s="208"/>
      <c r="G28" s="208"/>
      <c r="H28" s="208"/>
      <c r="I28" s="208"/>
    </row>
    <row r="29" spans="2:9" ht="22.5" x14ac:dyDescent="0.2">
      <c r="B29" s="206"/>
      <c r="C29" s="207" t="s">
        <v>26</v>
      </c>
      <c r="D29" s="208"/>
      <c r="E29" s="208"/>
      <c r="F29" s="208"/>
      <c r="G29" s="208"/>
      <c r="H29" s="208"/>
      <c r="I29" s="208"/>
    </row>
    <row r="30" spans="2:9" x14ac:dyDescent="0.2">
      <c r="B30" s="206"/>
      <c r="C30" s="207"/>
      <c r="D30" s="208"/>
      <c r="E30" s="208"/>
      <c r="F30" s="208"/>
      <c r="G30" s="208"/>
      <c r="H30" s="208"/>
      <c r="I30" s="208"/>
    </row>
    <row r="31" spans="2:9" x14ac:dyDescent="0.2">
      <c r="B31" s="315" t="s">
        <v>508</v>
      </c>
      <c r="C31" s="316"/>
      <c r="D31" s="209">
        <f>SUM(D32:D36)</f>
        <v>63690698.600000001</v>
      </c>
      <c r="E31" s="209">
        <f>SUM(E32:E36)</f>
        <v>7426129.9399999995</v>
      </c>
      <c r="F31" s="209">
        <f>D31+E31</f>
        <v>71116828.540000007</v>
      </c>
      <c r="G31" s="209">
        <f>SUM(G32:G36)</f>
        <v>17662600.57</v>
      </c>
      <c r="H31" s="209">
        <f>SUM(H32:H36)</f>
        <v>17662600.57</v>
      </c>
      <c r="I31" s="209">
        <f>SUM(I32:I36)</f>
        <v>-46028098.030000001</v>
      </c>
    </row>
    <row r="32" spans="2:9" x14ac:dyDescent="0.2">
      <c r="B32" s="206"/>
      <c r="C32" s="207" t="s">
        <v>1</v>
      </c>
      <c r="D32" s="208"/>
      <c r="E32" s="208"/>
      <c r="F32" s="208"/>
      <c r="G32" s="208"/>
      <c r="H32" s="208"/>
      <c r="I32" s="208"/>
    </row>
    <row r="33" spans="2:9" x14ac:dyDescent="0.2">
      <c r="B33" s="206"/>
      <c r="C33" s="207" t="s">
        <v>31</v>
      </c>
      <c r="D33" s="208"/>
      <c r="E33" s="208"/>
      <c r="F33" s="208"/>
      <c r="G33" s="208"/>
      <c r="H33" s="208"/>
      <c r="I33" s="208"/>
    </row>
    <row r="34" spans="2:9" x14ac:dyDescent="0.2">
      <c r="B34" s="206"/>
      <c r="C34" s="207" t="s">
        <v>32</v>
      </c>
      <c r="D34" s="178">
        <v>20073846.600000001</v>
      </c>
      <c r="E34" s="2">
        <v>3111226.67</v>
      </c>
      <c r="F34" s="208">
        <f>D34+E34</f>
        <v>23185073.270000003</v>
      </c>
      <c r="G34" s="2">
        <v>2543007.38</v>
      </c>
      <c r="H34" s="2">
        <v>2543007.38</v>
      </c>
      <c r="I34" s="208">
        <f>H34-D34</f>
        <v>-17530839.220000003</v>
      </c>
    </row>
    <row r="35" spans="2:9" ht="22.5" x14ac:dyDescent="0.2">
      <c r="B35" s="206"/>
      <c r="C35" s="207" t="s">
        <v>26</v>
      </c>
      <c r="D35" s="178">
        <v>43616852</v>
      </c>
      <c r="E35" s="2">
        <v>4314903.2699999996</v>
      </c>
      <c r="F35" s="208">
        <f t="shared" ref="F35:F38" si="2">D35+E35</f>
        <v>47931755.269999996</v>
      </c>
      <c r="G35" s="2">
        <v>15119593.189999999</v>
      </c>
      <c r="H35" s="2">
        <v>15119593.189999999</v>
      </c>
      <c r="I35" s="208">
        <f t="shared" ref="I35:I38" si="3">H35-D35</f>
        <v>-28497258.810000002</v>
      </c>
    </row>
    <row r="36" spans="2:9" x14ac:dyDescent="0.2">
      <c r="B36" s="206"/>
      <c r="C36" s="207"/>
      <c r="D36" s="210">
        <v>0</v>
      </c>
      <c r="E36" s="211">
        <v>0</v>
      </c>
      <c r="F36" s="208">
        <f t="shared" si="2"/>
        <v>0</v>
      </c>
      <c r="G36" s="177">
        <v>0</v>
      </c>
      <c r="H36" s="177">
        <v>0</v>
      </c>
      <c r="I36" s="208">
        <f t="shared" si="3"/>
        <v>0</v>
      </c>
    </row>
    <row r="37" spans="2:9" x14ac:dyDescent="0.2">
      <c r="B37" s="212" t="s">
        <v>33</v>
      </c>
      <c r="C37" s="213"/>
      <c r="D37" s="209">
        <v>0</v>
      </c>
      <c r="E37" s="209">
        <v>0</v>
      </c>
      <c r="F37" s="208">
        <f t="shared" si="2"/>
        <v>0</v>
      </c>
      <c r="G37" s="209">
        <v>0</v>
      </c>
      <c r="H37" s="209">
        <v>0</v>
      </c>
      <c r="I37" s="208">
        <f t="shared" si="3"/>
        <v>0</v>
      </c>
    </row>
    <row r="38" spans="2:9" x14ac:dyDescent="0.2">
      <c r="B38" s="214"/>
      <c r="C38" s="207" t="s">
        <v>6</v>
      </c>
      <c r="D38" s="209">
        <v>0</v>
      </c>
      <c r="E38" s="209">
        <v>0</v>
      </c>
      <c r="F38" s="208">
        <f t="shared" si="2"/>
        <v>0</v>
      </c>
      <c r="G38" s="209">
        <v>0</v>
      </c>
      <c r="H38" s="209">
        <v>0</v>
      </c>
      <c r="I38" s="208">
        <f t="shared" si="3"/>
        <v>0</v>
      </c>
    </row>
    <row r="39" spans="2:9" x14ac:dyDescent="0.2">
      <c r="B39" s="215"/>
      <c r="C39" s="216" t="s">
        <v>13</v>
      </c>
      <c r="D39" s="193">
        <f>SUM(D34:D38)</f>
        <v>63690698.600000001</v>
      </c>
      <c r="E39" s="193">
        <f>SUM(E34:E38)</f>
        <v>7426129.9399999995</v>
      </c>
      <c r="F39" s="193">
        <f>SUM(F34:F38)</f>
        <v>71116828.539999992</v>
      </c>
      <c r="G39" s="193">
        <f>SUM(G34:G38)</f>
        <v>17662600.57</v>
      </c>
      <c r="H39" s="193">
        <f>SUM(H34:H38)</f>
        <v>17662600.57</v>
      </c>
      <c r="I39" s="195"/>
    </row>
    <row r="40" spans="2:9" x14ac:dyDescent="0.2">
      <c r="B40" s="217"/>
      <c r="C40" s="197"/>
      <c r="D40" s="198"/>
      <c r="E40" s="198"/>
      <c r="F40" s="198"/>
      <c r="G40" s="200" t="s">
        <v>21</v>
      </c>
      <c r="H40" s="218"/>
      <c r="I40" s="202"/>
    </row>
    <row r="41" spans="2:9" x14ac:dyDescent="0.2">
      <c r="B41" s="171" t="s">
        <v>65</v>
      </c>
    </row>
    <row r="42" spans="2:9" x14ac:dyDescent="0.2">
      <c r="C42" s="219"/>
    </row>
    <row r="43" spans="2:9" x14ac:dyDescent="0.2">
      <c r="C43" s="220"/>
    </row>
    <row r="44" spans="2:9" x14ac:dyDescent="0.2">
      <c r="C44" s="220"/>
    </row>
    <row r="45" spans="2:9" x14ac:dyDescent="0.2">
      <c r="F45" s="300"/>
    </row>
    <row r="48" spans="2:9" x14ac:dyDescent="0.2">
      <c r="C48" s="317" t="s">
        <v>57</v>
      </c>
      <c r="D48" s="317"/>
      <c r="E48" s="171"/>
      <c r="F48" s="171"/>
      <c r="G48" s="318"/>
      <c r="H48" s="318"/>
    </row>
    <row r="49" spans="3:8" x14ac:dyDescent="0.2">
      <c r="C49" s="317" t="s">
        <v>58</v>
      </c>
      <c r="D49" s="317"/>
      <c r="E49" s="171"/>
      <c r="F49" s="171"/>
      <c r="G49" s="317" t="s">
        <v>59</v>
      </c>
      <c r="H49" s="317"/>
    </row>
    <row r="50" spans="3:8" x14ac:dyDescent="0.2">
      <c r="C50" s="317" t="s">
        <v>60</v>
      </c>
      <c r="D50" s="317"/>
      <c r="E50" s="171"/>
      <c r="F50" s="171"/>
      <c r="G50" s="317" t="s">
        <v>61</v>
      </c>
      <c r="H50" s="317"/>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election activeCell="J40" sqref="J40"/>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117"/>
      <c r="B1" s="353" t="s">
        <v>166</v>
      </c>
      <c r="C1" s="353"/>
      <c r="D1" s="353"/>
      <c r="E1" s="353"/>
      <c r="F1" s="353"/>
      <c r="G1" s="353"/>
      <c r="H1" s="353"/>
      <c r="I1" s="354"/>
    </row>
    <row r="2" spans="1:9" x14ac:dyDescent="0.2">
      <c r="A2" s="117"/>
      <c r="B2" s="399" t="s">
        <v>68</v>
      </c>
      <c r="C2" s="356"/>
      <c r="D2" s="353" t="s">
        <v>69</v>
      </c>
      <c r="E2" s="353"/>
      <c r="F2" s="353"/>
      <c r="G2" s="353"/>
      <c r="H2" s="353"/>
      <c r="I2" s="361" t="s">
        <v>70</v>
      </c>
    </row>
    <row r="3" spans="1:9" ht="22.5" x14ac:dyDescent="0.2">
      <c r="A3" s="117"/>
      <c r="B3" s="400"/>
      <c r="C3" s="358"/>
      <c r="D3" s="112" t="s">
        <v>71</v>
      </c>
      <c r="E3" s="108" t="s">
        <v>72</v>
      </c>
      <c r="F3" s="108" t="s">
        <v>16</v>
      </c>
      <c r="G3" s="108" t="s">
        <v>17</v>
      </c>
      <c r="H3" s="113" t="s">
        <v>52</v>
      </c>
      <c r="I3" s="362"/>
    </row>
    <row r="4" spans="1:9" x14ac:dyDescent="0.2">
      <c r="A4" s="117"/>
      <c r="B4" s="401"/>
      <c r="C4" s="360"/>
      <c r="D4" s="107">
        <v>1</v>
      </c>
      <c r="E4" s="107">
        <v>2</v>
      </c>
      <c r="F4" s="107" t="s">
        <v>73</v>
      </c>
      <c r="G4" s="107">
        <v>4</v>
      </c>
      <c r="H4" s="107">
        <v>5</v>
      </c>
      <c r="I4" s="107" t="s">
        <v>74</v>
      </c>
    </row>
    <row r="5" spans="1:9" ht="15" x14ac:dyDescent="0.25">
      <c r="A5" s="116"/>
      <c r="B5" s="114" t="s">
        <v>167</v>
      </c>
      <c r="C5" s="104"/>
      <c r="D5" s="110"/>
      <c r="E5" s="110"/>
      <c r="F5" s="110"/>
      <c r="G5" s="110"/>
      <c r="H5" s="110"/>
      <c r="I5" s="110"/>
    </row>
    <row r="6" spans="1:9" x14ac:dyDescent="0.2">
      <c r="A6" s="118">
        <v>0</v>
      </c>
      <c r="B6" s="115" t="s">
        <v>168</v>
      </c>
      <c r="C6" s="111"/>
      <c r="D6" s="119">
        <f>SUM(D7:D8)</f>
        <v>848637.48</v>
      </c>
      <c r="E6" s="271">
        <f t="shared" ref="E6:H6" si="0">SUM(E7:E8)</f>
        <v>0</v>
      </c>
      <c r="F6" s="271">
        <f t="shared" si="0"/>
        <v>848637.48</v>
      </c>
      <c r="G6" s="271">
        <f t="shared" si="0"/>
        <v>43575.21</v>
      </c>
      <c r="H6" s="271">
        <f t="shared" si="0"/>
        <v>43575.21</v>
      </c>
      <c r="I6" s="119">
        <f>F6-G6</f>
        <v>805062.27</v>
      </c>
    </row>
    <row r="7" spans="1:9" x14ac:dyDescent="0.2">
      <c r="A7" s="118" t="s">
        <v>169</v>
      </c>
      <c r="B7" s="109"/>
      <c r="C7" s="106" t="s">
        <v>170</v>
      </c>
      <c r="D7" s="268">
        <v>848637.48</v>
      </c>
      <c r="E7" s="268">
        <v>0</v>
      </c>
      <c r="F7" s="268">
        <v>848637.48</v>
      </c>
      <c r="G7" s="268">
        <v>43575.21</v>
      </c>
      <c r="H7" s="268">
        <v>43575.21</v>
      </c>
      <c r="I7" s="120">
        <f t="shared" ref="I7:I34" si="1">F7-G7</f>
        <v>805062.27</v>
      </c>
    </row>
    <row r="8" spans="1:9" x14ac:dyDescent="0.2">
      <c r="A8" s="118" t="s">
        <v>171</v>
      </c>
      <c r="B8" s="109"/>
      <c r="C8" s="106" t="s">
        <v>172</v>
      </c>
      <c r="D8" s="120">
        <v>0</v>
      </c>
      <c r="E8" s="120">
        <v>0</v>
      </c>
      <c r="F8" s="120">
        <v>0</v>
      </c>
      <c r="G8" s="120">
        <v>0</v>
      </c>
      <c r="H8" s="120">
        <v>0</v>
      </c>
      <c r="I8" s="120">
        <f t="shared" si="1"/>
        <v>0</v>
      </c>
    </row>
    <row r="9" spans="1:9" x14ac:dyDescent="0.2">
      <c r="A9" s="118">
        <v>0</v>
      </c>
      <c r="B9" s="115" t="s">
        <v>173</v>
      </c>
      <c r="C9" s="111"/>
      <c r="D9" s="119">
        <f>SUM(D10:D17)</f>
        <v>100241006.73</v>
      </c>
      <c r="E9" s="271">
        <f t="shared" ref="E9:H9" si="2">SUM(E10:E17)</f>
        <v>7732384.54</v>
      </c>
      <c r="F9" s="271">
        <f t="shared" si="2"/>
        <v>107973391.27000001</v>
      </c>
      <c r="G9" s="271">
        <f t="shared" si="2"/>
        <v>21920589.09</v>
      </c>
      <c r="H9" s="271">
        <f t="shared" si="2"/>
        <v>21920589.09</v>
      </c>
      <c r="I9" s="119">
        <f t="shared" si="1"/>
        <v>86052802.180000007</v>
      </c>
    </row>
    <row r="10" spans="1:9" x14ac:dyDescent="0.2">
      <c r="A10" s="118" t="s">
        <v>174</v>
      </c>
      <c r="B10" s="109"/>
      <c r="C10" s="106" t="s">
        <v>175</v>
      </c>
      <c r="D10" s="269">
        <v>69508369.680000007</v>
      </c>
      <c r="E10" s="269">
        <v>7732384.54</v>
      </c>
      <c r="F10" s="269">
        <v>77240754.220000014</v>
      </c>
      <c r="G10" s="269">
        <v>15610588.67</v>
      </c>
      <c r="H10" s="269">
        <v>15610588.67</v>
      </c>
      <c r="I10" s="120">
        <f t="shared" si="1"/>
        <v>61630165.550000012</v>
      </c>
    </row>
    <row r="11" spans="1:9" x14ac:dyDescent="0.2">
      <c r="A11" s="118" t="s">
        <v>41</v>
      </c>
      <c r="B11" s="109"/>
      <c r="C11" s="106" t="s">
        <v>176</v>
      </c>
      <c r="D11" s="120">
        <v>0</v>
      </c>
      <c r="E11" s="120">
        <v>0</v>
      </c>
      <c r="F11" s="120">
        <v>0</v>
      </c>
      <c r="G11" s="120">
        <v>0</v>
      </c>
      <c r="H11" s="120">
        <v>0</v>
      </c>
      <c r="I11" s="120">
        <f t="shared" si="1"/>
        <v>0</v>
      </c>
    </row>
    <row r="12" spans="1:9" x14ac:dyDescent="0.2">
      <c r="A12" s="118" t="s">
        <v>177</v>
      </c>
      <c r="B12" s="109"/>
      <c r="C12" s="106" t="s">
        <v>178</v>
      </c>
      <c r="D12" s="270">
        <v>30732637.050000001</v>
      </c>
      <c r="E12" s="270">
        <v>0</v>
      </c>
      <c r="F12" s="270">
        <v>30732637.050000001</v>
      </c>
      <c r="G12" s="270">
        <v>6310000.4199999999</v>
      </c>
      <c r="H12" s="270">
        <v>6310000.4199999999</v>
      </c>
      <c r="I12" s="120">
        <f t="shared" si="1"/>
        <v>24422636.630000003</v>
      </c>
    </row>
    <row r="13" spans="1:9" x14ac:dyDescent="0.2">
      <c r="A13" s="118" t="s">
        <v>179</v>
      </c>
      <c r="B13" s="109"/>
      <c r="C13" s="106" t="s">
        <v>180</v>
      </c>
      <c r="D13" s="120">
        <v>0</v>
      </c>
      <c r="E13" s="120">
        <v>0</v>
      </c>
      <c r="F13" s="120">
        <v>0</v>
      </c>
      <c r="G13" s="120">
        <v>0</v>
      </c>
      <c r="H13" s="120">
        <v>0</v>
      </c>
      <c r="I13" s="120">
        <f t="shared" si="1"/>
        <v>0</v>
      </c>
    </row>
    <row r="14" spans="1:9" x14ac:dyDescent="0.2">
      <c r="A14" s="118" t="s">
        <v>181</v>
      </c>
      <c r="B14" s="109"/>
      <c r="C14" s="106" t="s">
        <v>182</v>
      </c>
      <c r="D14" s="120">
        <v>0</v>
      </c>
      <c r="E14" s="120">
        <v>0</v>
      </c>
      <c r="F14" s="120">
        <v>0</v>
      </c>
      <c r="G14" s="120">
        <v>0</v>
      </c>
      <c r="H14" s="120">
        <v>0</v>
      </c>
      <c r="I14" s="120">
        <f t="shared" si="1"/>
        <v>0</v>
      </c>
    </row>
    <row r="15" spans="1:9" x14ac:dyDescent="0.2">
      <c r="A15" s="118" t="s">
        <v>40</v>
      </c>
      <c r="B15" s="109"/>
      <c r="C15" s="106" t="s">
        <v>183</v>
      </c>
      <c r="D15" s="120">
        <v>0</v>
      </c>
      <c r="E15" s="120">
        <v>0</v>
      </c>
      <c r="F15" s="120">
        <v>0</v>
      </c>
      <c r="G15" s="120">
        <v>0</v>
      </c>
      <c r="H15" s="120">
        <v>0</v>
      </c>
      <c r="I15" s="120">
        <f t="shared" si="1"/>
        <v>0</v>
      </c>
    </row>
    <row r="16" spans="1:9" x14ac:dyDescent="0.2">
      <c r="A16" s="118" t="s">
        <v>184</v>
      </c>
      <c r="B16" s="109"/>
      <c r="C16" s="106" t="s">
        <v>185</v>
      </c>
      <c r="D16" s="120">
        <v>0</v>
      </c>
      <c r="E16" s="120">
        <v>0</v>
      </c>
      <c r="F16" s="120">
        <v>0</v>
      </c>
      <c r="G16" s="120">
        <v>0</v>
      </c>
      <c r="H16" s="120">
        <v>0</v>
      </c>
      <c r="I16" s="120">
        <f t="shared" si="1"/>
        <v>0</v>
      </c>
    </row>
    <row r="17" spans="1:9" x14ac:dyDescent="0.2">
      <c r="A17" s="118" t="s">
        <v>186</v>
      </c>
      <c r="B17" s="109"/>
      <c r="C17" s="106" t="s">
        <v>187</v>
      </c>
      <c r="D17" s="120">
        <v>0</v>
      </c>
      <c r="E17" s="120">
        <v>0</v>
      </c>
      <c r="F17" s="120">
        <v>0</v>
      </c>
      <c r="G17" s="120">
        <v>0</v>
      </c>
      <c r="H17" s="120">
        <v>0</v>
      </c>
      <c r="I17" s="120">
        <f t="shared" si="1"/>
        <v>0</v>
      </c>
    </row>
    <row r="18" spans="1:9" x14ac:dyDescent="0.2">
      <c r="A18" s="118">
        <v>0</v>
      </c>
      <c r="B18" s="115" t="s">
        <v>188</v>
      </c>
      <c r="C18" s="111"/>
      <c r="D18" s="119">
        <f>D19</f>
        <v>6217906.79</v>
      </c>
      <c r="E18" s="271">
        <f t="shared" ref="E18:H18" si="3">E19</f>
        <v>23745</v>
      </c>
      <c r="F18" s="271">
        <f t="shared" si="3"/>
        <v>6241651.79</v>
      </c>
      <c r="G18" s="271">
        <f t="shared" si="3"/>
        <v>1670783.48</v>
      </c>
      <c r="H18" s="271">
        <f t="shared" si="3"/>
        <v>1670783.48</v>
      </c>
      <c r="I18" s="119">
        <f t="shared" si="1"/>
        <v>4570868.3100000005</v>
      </c>
    </row>
    <row r="19" spans="1:9" x14ac:dyDescent="0.2">
      <c r="A19" s="118" t="s">
        <v>189</v>
      </c>
      <c r="B19" s="109"/>
      <c r="C19" s="106" t="s">
        <v>190</v>
      </c>
      <c r="D19" s="272">
        <v>6217906.79</v>
      </c>
      <c r="E19" s="272">
        <v>23745</v>
      </c>
      <c r="F19" s="272">
        <v>6241651.79</v>
      </c>
      <c r="G19" s="272">
        <v>1670783.48</v>
      </c>
      <c r="H19" s="272">
        <v>1670783.48</v>
      </c>
      <c r="I19" s="120">
        <f t="shared" si="1"/>
        <v>4570868.3100000005</v>
      </c>
    </row>
    <row r="20" spans="1:9" x14ac:dyDescent="0.2">
      <c r="A20" s="118" t="s">
        <v>191</v>
      </c>
      <c r="B20" s="109"/>
      <c r="C20" s="106" t="s">
        <v>192</v>
      </c>
      <c r="D20" s="120">
        <v>0</v>
      </c>
      <c r="E20" s="120">
        <v>0</v>
      </c>
      <c r="F20" s="120">
        <v>0</v>
      </c>
      <c r="G20" s="120">
        <v>0</v>
      </c>
      <c r="H20" s="120">
        <v>0</v>
      </c>
      <c r="I20" s="120">
        <f t="shared" si="1"/>
        <v>0</v>
      </c>
    </row>
    <row r="21" spans="1:9" x14ac:dyDescent="0.2">
      <c r="A21" s="118" t="s">
        <v>193</v>
      </c>
      <c r="B21" s="109"/>
      <c r="C21" s="106" t="s">
        <v>194</v>
      </c>
      <c r="D21" s="120">
        <v>0</v>
      </c>
      <c r="E21" s="120">
        <v>0</v>
      </c>
      <c r="F21" s="120">
        <v>0</v>
      </c>
      <c r="G21" s="120">
        <v>0</v>
      </c>
      <c r="H21" s="120">
        <v>0</v>
      </c>
      <c r="I21" s="120">
        <f t="shared" si="1"/>
        <v>0</v>
      </c>
    </row>
    <row r="22" spans="1:9" x14ac:dyDescent="0.2">
      <c r="A22" s="118">
        <v>0</v>
      </c>
      <c r="B22" s="115" t="s">
        <v>195</v>
      </c>
      <c r="C22" s="111"/>
      <c r="D22" s="119">
        <v>0</v>
      </c>
      <c r="E22" s="119">
        <v>0</v>
      </c>
      <c r="F22" s="119">
        <v>0</v>
      </c>
      <c r="G22" s="119">
        <v>0</v>
      </c>
      <c r="H22" s="119">
        <v>0</v>
      </c>
      <c r="I22" s="119">
        <f t="shared" si="1"/>
        <v>0</v>
      </c>
    </row>
    <row r="23" spans="1:9" x14ac:dyDescent="0.2">
      <c r="A23" s="118" t="s">
        <v>196</v>
      </c>
      <c r="B23" s="109"/>
      <c r="C23" s="106" t="s">
        <v>197</v>
      </c>
      <c r="D23" s="120">
        <v>0</v>
      </c>
      <c r="E23" s="120">
        <v>0</v>
      </c>
      <c r="F23" s="120">
        <v>0</v>
      </c>
      <c r="G23" s="120">
        <v>0</v>
      </c>
      <c r="H23" s="120">
        <v>0</v>
      </c>
      <c r="I23" s="120">
        <f t="shared" si="1"/>
        <v>0</v>
      </c>
    </row>
    <row r="24" spans="1:9" x14ac:dyDescent="0.2">
      <c r="A24" s="118" t="s">
        <v>198</v>
      </c>
      <c r="B24" s="109"/>
      <c r="C24" s="106" t="s">
        <v>199</v>
      </c>
      <c r="D24" s="120">
        <v>0</v>
      </c>
      <c r="E24" s="120">
        <v>0</v>
      </c>
      <c r="F24" s="120">
        <v>0</v>
      </c>
      <c r="G24" s="120">
        <v>0</v>
      </c>
      <c r="H24" s="120">
        <v>0</v>
      </c>
      <c r="I24" s="120">
        <f t="shared" si="1"/>
        <v>0</v>
      </c>
    </row>
    <row r="25" spans="1:9" x14ac:dyDescent="0.2">
      <c r="A25" s="118">
        <v>0</v>
      </c>
      <c r="B25" s="115" t="s">
        <v>200</v>
      </c>
      <c r="C25" s="111"/>
      <c r="D25" s="119">
        <v>0</v>
      </c>
      <c r="E25" s="119">
        <v>0</v>
      </c>
      <c r="F25" s="119">
        <v>0</v>
      </c>
      <c r="G25" s="119">
        <v>0</v>
      </c>
      <c r="H25" s="119">
        <v>0</v>
      </c>
      <c r="I25" s="119">
        <f t="shared" si="1"/>
        <v>0</v>
      </c>
    </row>
    <row r="26" spans="1:9" x14ac:dyDescent="0.2">
      <c r="A26" s="118" t="s">
        <v>201</v>
      </c>
      <c r="B26" s="109"/>
      <c r="C26" s="106" t="s">
        <v>202</v>
      </c>
      <c r="D26" s="120">
        <v>0</v>
      </c>
      <c r="E26" s="120">
        <v>0</v>
      </c>
      <c r="F26" s="120">
        <v>0</v>
      </c>
      <c r="G26" s="120">
        <v>0</v>
      </c>
      <c r="H26" s="120">
        <v>0</v>
      </c>
      <c r="I26" s="120">
        <f t="shared" si="1"/>
        <v>0</v>
      </c>
    </row>
    <row r="27" spans="1:9" x14ac:dyDescent="0.2">
      <c r="A27" s="118" t="s">
        <v>203</v>
      </c>
      <c r="B27" s="109"/>
      <c r="C27" s="106" t="s">
        <v>204</v>
      </c>
      <c r="D27" s="120">
        <v>0</v>
      </c>
      <c r="E27" s="120">
        <v>0</v>
      </c>
      <c r="F27" s="120">
        <v>0</v>
      </c>
      <c r="G27" s="120">
        <v>0</v>
      </c>
      <c r="H27" s="120">
        <v>0</v>
      </c>
      <c r="I27" s="120">
        <f t="shared" si="1"/>
        <v>0</v>
      </c>
    </row>
    <row r="28" spans="1:9" x14ac:dyDescent="0.2">
      <c r="A28" s="118" t="s">
        <v>205</v>
      </c>
      <c r="B28" s="109"/>
      <c r="C28" s="106" t="s">
        <v>206</v>
      </c>
      <c r="D28" s="120">
        <v>0</v>
      </c>
      <c r="E28" s="120">
        <v>0</v>
      </c>
      <c r="F28" s="120">
        <v>0</v>
      </c>
      <c r="G28" s="120">
        <v>0</v>
      </c>
      <c r="H28" s="120">
        <v>0</v>
      </c>
      <c r="I28" s="120">
        <f t="shared" si="1"/>
        <v>0</v>
      </c>
    </row>
    <row r="29" spans="1:9" x14ac:dyDescent="0.2">
      <c r="A29" s="118" t="s">
        <v>207</v>
      </c>
      <c r="B29" s="109"/>
      <c r="C29" s="106" t="s">
        <v>208</v>
      </c>
      <c r="D29" s="120">
        <v>0</v>
      </c>
      <c r="E29" s="120">
        <v>0</v>
      </c>
      <c r="F29" s="120">
        <v>0</v>
      </c>
      <c r="G29" s="120">
        <v>0</v>
      </c>
      <c r="H29" s="120">
        <v>0</v>
      </c>
      <c r="I29" s="120">
        <f t="shared" si="1"/>
        <v>0</v>
      </c>
    </row>
    <row r="30" spans="1:9" x14ac:dyDescent="0.2">
      <c r="A30" s="118">
        <v>0</v>
      </c>
      <c r="B30" s="115" t="s">
        <v>209</v>
      </c>
      <c r="C30" s="111"/>
      <c r="D30" s="119">
        <v>0</v>
      </c>
      <c r="E30" s="119">
        <v>0</v>
      </c>
      <c r="F30" s="119">
        <v>0</v>
      </c>
      <c r="G30" s="119">
        <v>0</v>
      </c>
      <c r="H30" s="119">
        <v>0</v>
      </c>
      <c r="I30" s="119">
        <f t="shared" si="1"/>
        <v>0</v>
      </c>
    </row>
    <row r="31" spans="1:9" x14ac:dyDescent="0.2">
      <c r="A31" s="118" t="s">
        <v>210</v>
      </c>
      <c r="B31" s="109"/>
      <c r="C31" s="106" t="s">
        <v>211</v>
      </c>
      <c r="D31" s="120">
        <v>0</v>
      </c>
      <c r="E31" s="120">
        <v>0</v>
      </c>
      <c r="F31" s="120">
        <v>0</v>
      </c>
      <c r="G31" s="120">
        <v>0</v>
      </c>
      <c r="H31" s="120">
        <v>0</v>
      </c>
      <c r="I31" s="120">
        <f t="shared" si="1"/>
        <v>0</v>
      </c>
    </row>
    <row r="32" spans="1:9" x14ac:dyDescent="0.2">
      <c r="A32" s="118" t="s">
        <v>212</v>
      </c>
      <c r="B32" s="111" t="s">
        <v>213</v>
      </c>
      <c r="C32" s="106"/>
      <c r="D32" s="119">
        <v>0</v>
      </c>
      <c r="E32" s="119">
        <v>0</v>
      </c>
      <c r="F32" s="119">
        <v>0</v>
      </c>
      <c r="G32" s="119">
        <v>0</v>
      </c>
      <c r="H32" s="119">
        <v>0</v>
      </c>
      <c r="I32" s="119">
        <f t="shared" si="1"/>
        <v>0</v>
      </c>
    </row>
    <row r="33" spans="1:9" x14ac:dyDescent="0.2">
      <c r="A33" s="118" t="s">
        <v>214</v>
      </c>
      <c r="B33" s="111" t="s">
        <v>215</v>
      </c>
      <c r="C33" s="106"/>
      <c r="D33" s="119">
        <v>0</v>
      </c>
      <c r="E33" s="119">
        <v>0</v>
      </c>
      <c r="F33" s="119">
        <v>0</v>
      </c>
      <c r="G33" s="119">
        <v>0</v>
      </c>
      <c r="H33" s="119">
        <v>0</v>
      </c>
      <c r="I33" s="119">
        <f t="shared" si="1"/>
        <v>0</v>
      </c>
    </row>
    <row r="34" spans="1:9" x14ac:dyDescent="0.2">
      <c r="A34" s="118" t="s">
        <v>216</v>
      </c>
      <c r="B34" s="111" t="s">
        <v>217</v>
      </c>
      <c r="C34" s="106"/>
      <c r="D34" s="119">
        <v>0</v>
      </c>
      <c r="E34" s="119">
        <v>0</v>
      </c>
      <c r="F34" s="119">
        <v>0</v>
      </c>
      <c r="G34" s="119">
        <v>0</v>
      </c>
      <c r="H34" s="119">
        <v>0</v>
      </c>
      <c r="I34" s="119">
        <f t="shared" si="1"/>
        <v>0</v>
      </c>
    </row>
    <row r="35" spans="1:9" ht="15" x14ac:dyDescent="0.25">
      <c r="A35" s="104"/>
      <c r="B35" s="397" t="s">
        <v>147</v>
      </c>
      <c r="C35" s="398"/>
      <c r="D35" s="121">
        <f>D6+D9+D18+D22+D25+D30+D32+D33+D34</f>
        <v>107307551.00000001</v>
      </c>
      <c r="E35" s="273">
        <f t="shared" ref="E35:I35" si="4">E6+E9+E18+E22+E25+E30+E32+E33+E34</f>
        <v>7756129.54</v>
      </c>
      <c r="F35" s="273">
        <f t="shared" si="4"/>
        <v>115063680.54000002</v>
      </c>
      <c r="G35" s="273">
        <f t="shared" si="4"/>
        <v>23634947.780000001</v>
      </c>
      <c r="H35" s="273">
        <f t="shared" si="4"/>
        <v>23634947.780000001</v>
      </c>
      <c r="I35" s="273">
        <f t="shared" si="4"/>
        <v>91428732.760000005</v>
      </c>
    </row>
    <row r="36" spans="1:9" ht="15" x14ac:dyDescent="0.25">
      <c r="A36" s="104"/>
      <c r="B36" s="105" t="s">
        <v>34</v>
      </c>
      <c r="C36" s="104"/>
      <c r="D36" s="104"/>
      <c r="E36" s="104"/>
      <c r="F36" s="104"/>
      <c r="G36" s="104"/>
      <c r="H36" s="104"/>
      <c r="I36" s="104"/>
    </row>
    <row r="38" spans="1:9" s="301" customFormat="1" x14ac:dyDescent="0.2"/>
    <row r="39" spans="1:9" s="301" customFormat="1" x14ac:dyDescent="0.2"/>
    <row r="42" spans="1:9" x14ac:dyDescent="0.2">
      <c r="C42" s="391" t="s">
        <v>165</v>
      </c>
      <c r="D42" s="391"/>
      <c r="E42" s="179"/>
      <c r="F42" s="389" t="s">
        <v>148</v>
      </c>
      <c r="G42" s="390"/>
    </row>
    <row r="43" spans="1:9" x14ac:dyDescent="0.2">
      <c r="C43" s="317" t="s">
        <v>58</v>
      </c>
      <c r="D43" s="317"/>
      <c r="E43" s="301"/>
      <c r="F43" s="317" t="s">
        <v>59</v>
      </c>
      <c r="G43" s="317"/>
    </row>
    <row r="44" spans="1:9" x14ac:dyDescent="0.2">
      <c r="C44" s="317" t="s">
        <v>60</v>
      </c>
      <c r="D44" s="317"/>
      <c r="E44" s="301"/>
      <c r="F44" s="317" t="s">
        <v>61</v>
      </c>
      <c r="G44" s="317"/>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5"/>
  <sheetViews>
    <sheetView showGridLines="0" workbookViewId="0">
      <selection activeCell="F34" sqref="F34"/>
    </sheetView>
  </sheetViews>
  <sheetFormatPr baseColWidth="10" defaultRowHeight="11.25" x14ac:dyDescent="0.2"/>
  <cols>
    <col min="4" max="4" width="67.6640625" customWidth="1"/>
    <col min="6" max="6" width="38.5" customWidth="1"/>
    <col min="9" max="9" width="15" customWidth="1"/>
    <col min="10" max="10" width="14.33203125" customWidth="1"/>
    <col min="11" max="11" width="14.5" customWidth="1"/>
  </cols>
  <sheetData>
    <row r="1" spans="2:13" ht="43.5" customHeight="1" x14ac:dyDescent="0.2">
      <c r="B1" s="420" t="s">
        <v>218</v>
      </c>
      <c r="C1" s="421"/>
      <c r="D1" s="421"/>
      <c r="E1" s="421"/>
      <c r="F1" s="421"/>
      <c r="G1" s="421"/>
      <c r="H1" s="421"/>
      <c r="I1" s="421"/>
      <c r="J1" s="421"/>
      <c r="K1" s="421"/>
      <c r="L1" s="421"/>
      <c r="M1" s="422"/>
    </row>
    <row r="2" spans="2:13" x14ac:dyDescent="0.2">
      <c r="B2" s="423" t="s">
        <v>219</v>
      </c>
      <c r="C2" s="424"/>
      <c r="D2" s="429" t="s">
        <v>220</v>
      </c>
      <c r="E2" s="432" t="s">
        <v>221</v>
      </c>
      <c r="F2" s="429" t="s">
        <v>222</v>
      </c>
      <c r="G2" s="433" t="s">
        <v>223</v>
      </c>
      <c r="H2" s="433"/>
      <c r="I2" s="433"/>
      <c r="J2" s="433"/>
      <c r="K2" s="433"/>
      <c r="L2" s="433"/>
      <c r="M2" s="434"/>
    </row>
    <row r="3" spans="2:13" x14ac:dyDescent="0.2">
      <c r="B3" s="425"/>
      <c r="C3" s="426"/>
      <c r="D3" s="430"/>
      <c r="E3" s="432"/>
      <c r="F3" s="430"/>
      <c r="G3" s="435" t="s">
        <v>224</v>
      </c>
      <c r="H3" s="437" t="s">
        <v>225</v>
      </c>
      <c r="I3" s="404" t="s">
        <v>226</v>
      </c>
      <c r="J3" s="404" t="s">
        <v>227</v>
      </c>
      <c r="K3" s="404" t="s">
        <v>228</v>
      </c>
      <c r="L3" s="407" t="s">
        <v>229</v>
      </c>
      <c r="M3" s="408"/>
    </row>
    <row r="4" spans="2:13" x14ac:dyDescent="0.2">
      <c r="B4" s="425"/>
      <c r="C4" s="426"/>
      <c r="D4" s="430"/>
      <c r="E4" s="432"/>
      <c r="F4" s="430"/>
      <c r="G4" s="425"/>
      <c r="H4" s="438"/>
      <c r="I4" s="439"/>
      <c r="J4" s="439"/>
      <c r="K4" s="405"/>
      <c r="L4" s="409" t="s">
        <v>230</v>
      </c>
      <c r="M4" s="411" t="s">
        <v>231</v>
      </c>
    </row>
    <row r="5" spans="2:13" x14ac:dyDescent="0.2">
      <c r="B5" s="427"/>
      <c r="C5" s="428"/>
      <c r="D5" s="431"/>
      <c r="E5" s="432"/>
      <c r="F5" s="431"/>
      <c r="G5" s="436"/>
      <c r="H5" s="409"/>
      <c r="I5" s="440"/>
      <c r="J5" s="440"/>
      <c r="K5" s="406"/>
      <c r="L5" s="410"/>
      <c r="M5" s="412"/>
    </row>
    <row r="6" spans="2:13" ht="12.75" x14ac:dyDescent="0.2">
      <c r="B6" s="413" t="s">
        <v>232</v>
      </c>
      <c r="C6" s="414"/>
      <c r="D6" s="414"/>
      <c r="E6" s="140"/>
      <c r="F6" s="141"/>
      <c r="G6" s="142"/>
      <c r="H6" s="142"/>
      <c r="I6" s="142"/>
      <c r="J6" s="415"/>
      <c r="K6" s="415"/>
      <c r="L6" s="142"/>
      <c r="M6" s="143"/>
    </row>
    <row r="7" spans="2:13" ht="12.75" x14ac:dyDescent="0.2">
      <c r="B7" s="144"/>
      <c r="C7" s="416" t="s">
        <v>233</v>
      </c>
      <c r="D7" s="416"/>
      <c r="E7" s="140"/>
      <c r="F7" s="145"/>
      <c r="G7" s="146"/>
      <c r="H7" s="146"/>
      <c r="I7" s="146"/>
      <c r="J7" s="146"/>
      <c r="K7" s="146"/>
      <c r="L7" s="146"/>
      <c r="M7" s="147"/>
    </row>
    <row r="8" spans="2:13" ht="12.75" x14ac:dyDescent="0.2">
      <c r="B8" s="144"/>
      <c r="C8" s="141"/>
      <c r="D8" s="141"/>
      <c r="E8" s="148"/>
      <c r="F8" s="149"/>
      <c r="G8" s="150"/>
      <c r="H8" s="150"/>
      <c r="I8" s="150"/>
      <c r="J8" s="150"/>
      <c r="K8" s="150"/>
      <c r="L8" s="146"/>
      <c r="M8" s="147"/>
    </row>
    <row r="9" spans="2:13" ht="22.5" customHeight="1" x14ac:dyDescent="0.2">
      <c r="B9" s="151" t="s">
        <v>234</v>
      </c>
      <c r="C9" s="152"/>
      <c r="D9" s="153" t="s">
        <v>235</v>
      </c>
      <c r="E9" s="148">
        <v>5110</v>
      </c>
      <c r="F9" s="149" t="s">
        <v>236</v>
      </c>
      <c r="G9" s="154">
        <v>0</v>
      </c>
      <c r="H9" s="155">
        <v>0</v>
      </c>
      <c r="I9" s="155">
        <v>23745</v>
      </c>
      <c r="J9" s="155">
        <v>23745</v>
      </c>
      <c r="K9" s="155">
        <v>23745</v>
      </c>
      <c r="L9" s="156">
        <v>0</v>
      </c>
      <c r="M9" s="157">
        <v>1</v>
      </c>
    </row>
    <row r="10" spans="2:13" ht="22.5" customHeight="1" x14ac:dyDescent="0.2">
      <c r="B10" s="151" t="s">
        <v>237</v>
      </c>
      <c r="C10" s="152"/>
      <c r="D10" s="153" t="s">
        <v>238</v>
      </c>
      <c r="E10" s="148">
        <v>5230</v>
      </c>
      <c r="F10" s="149" t="s">
        <v>239</v>
      </c>
      <c r="G10" s="154">
        <v>6000</v>
      </c>
      <c r="H10" s="155">
        <v>6000</v>
      </c>
      <c r="I10" s="155">
        <v>6000</v>
      </c>
      <c r="J10" s="155">
        <v>0</v>
      </c>
      <c r="K10" s="155">
        <v>0</v>
      </c>
      <c r="L10" s="156">
        <v>0</v>
      </c>
      <c r="M10" s="157">
        <v>0</v>
      </c>
    </row>
    <row r="11" spans="2:13" ht="22.5" customHeight="1" x14ac:dyDescent="0.2">
      <c r="B11" s="151" t="s">
        <v>240</v>
      </c>
      <c r="C11" s="152"/>
      <c r="D11" s="153" t="s">
        <v>241</v>
      </c>
      <c r="E11" s="148">
        <v>5150</v>
      </c>
      <c r="F11" s="149" t="s">
        <v>242</v>
      </c>
      <c r="G11" s="154">
        <v>55000</v>
      </c>
      <c r="H11" s="155">
        <v>55000</v>
      </c>
      <c r="I11" s="155">
        <v>55000</v>
      </c>
      <c r="J11" s="155">
        <v>0</v>
      </c>
      <c r="K11" s="155">
        <v>0</v>
      </c>
      <c r="L11" s="156">
        <v>0</v>
      </c>
      <c r="M11" s="157">
        <v>0</v>
      </c>
    </row>
    <row r="12" spans="2:13" ht="22.5" customHeight="1" x14ac:dyDescent="0.2">
      <c r="B12" s="151" t="s">
        <v>243</v>
      </c>
      <c r="C12" s="152"/>
      <c r="D12" s="153" t="s">
        <v>244</v>
      </c>
      <c r="E12" s="148">
        <v>5150</v>
      </c>
      <c r="F12" s="149" t="s">
        <v>242</v>
      </c>
      <c r="G12" s="154">
        <v>40000</v>
      </c>
      <c r="H12" s="155">
        <v>40000</v>
      </c>
      <c r="I12" s="155">
        <v>40000</v>
      </c>
      <c r="J12" s="155">
        <v>0</v>
      </c>
      <c r="K12" s="155">
        <v>0</v>
      </c>
      <c r="L12" s="156">
        <v>0</v>
      </c>
      <c r="M12" s="157">
        <v>0</v>
      </c>
    </row>
    <row r="13" spans="2:13" ht="22.5" customHeight="1" x14ac:dyDescent="0.2">
      <c r="B13" s="151" t="s">
        <v>245</v>
      </c>
      <c r="C13" s="152"/>
      <c r="D13" s="153" t="s">
        <v>246</v>
      </c>
      <c r="E13" s="148">
        <v>5150</v>
      </c>
      <c r="F13" s="149" t="s">
        <v>242</v>
      </c>
      <c r="G13" s="154">
        <v>0</v>
      </c>
      <c r="H13" s="155">
        <v>0</v>
      </c>
      <c r="I13" s="155">
        <v>100350</v>
      </c>
      <c r="J13" s="155">
        <v>86396</v>
      </c>
      <c r="K13" s="155">
        <v>86396</v>
      </c>
      <c r="L13" s="156">
        <v>0</v>
      </c>
      <c r="M13" s="157">
        <v>0.86094668659691076</v>
      </c>
    </row>
    <row r="14" spans="2:13" ht="22.5" customHeight="1" x14ac:dyDescent="0.2">
      <c r="B14" s="151" t="s">
        <v>247</v>
      </c>
      <c r="C14" s="152"/>
      <c r="D14" s="153" t="s">
        <v>248</v>
      </c>
      <c r="E14" s="148">
        <v>5150</v>
      </c>
      <c r="F14" s="149" t="s">
        <v>242</v>
      </c>
      <c r="G14" s="154">
        <v>0</v>
      </c>
      <c r="H14" s="155">
        <v>0</v>
      </c>
      <c r="I14" s="155">
        <v>3087481.27</v>
      </c>
      <c r="J14" s="155">
        <v>3087481.27</v>
      </c>
      <c r="K14" s="155">
        <v>3087481.27</v>
      </c>
      <c r="L14" s="156">
        <v>0</v>
      </c>
      <c r="M14" s="157">
        <v>1</v>
      </c>
    </row>
    <row r="15" spans="2:13" x14ac:dyDescent="0.2">
      <c r="B15" s="151"/>
      <c r="C15" s="152"/>
      <c r="D15" s="153"/>
      <c r="E15" s="158"/>
      <c r="F15" s="159"/>
      <c r="G15" s="163"/>
      <c r="H15" s="163"/>
      <c r="I15" s="163"/>
      <c r="J15" s="163"/>
      <c r="K15" s="163"/>
      <c r="L15" s="160"/>
      <c r="M15" s="161"/>
    </row>
    <row r="16" spans="2:13" x14ac:dyDescent="0.2">
      <c r="B16" s="151"/>
      <c r="C16" s="152"/>
      <c r="D16" s="146"/>
      <c r="E16" s="162"/>
      <c r="F16" s="146"/>
      <c r="G16" s="146"/>
      <c r="H16" s="146"/>
      <c r="I16" s="146"/>
      <c r="J16" s="146"/>
      <c r="K16" s="146"/>
      <c r="L16" s="146"/>
      <c r="M16" s="147"/>
    </row>
    <row r="17" spans="2:13" x14ac:dyDescent="0.2">
      <c r="B17" s="417" t="s">
        <v>249</v>
      </c>
      <c r="C17" s="418"/>
      <c r="D17" s="418"/>
      <c r="E17" s="418"/>
      <c r="F17" s="418"/>
      <c r="G17" s="127">
        <v>101000</v>
      </c>
      <c r="H17" s="127">
        <v>101000</v>
      </c>
      <c r="I17" s="127">
        <v>3312576.27</v>
      </c>
      <c r="J17" s="127">
        <v>3197622.27</v>
      </c>
      <c r="K17" s="127">
        <v>3197622.27</v>
      </c>
      <c r="L17" s="128">
        <v>31.659626435643563</v>
      </c>
      <c r="M17" s="129">
        <v>0.96529770467745335</v>
      </c>
    </row>
    <row r="18" spans="2:13" x14ac:dyDescent="0.2">
      <c r="B18" s="151"/>
      <c r="C18" s="152"/>
      <c r="D18" s="146"/>
      <c r="E18" s="162"/>
      <c r="F18" s="146"/>
      <c r="G18" s="146"/>
      <c r="H18" s="146"/>
      <c r="I18" s="146"/>
      <c r="J18" s="146"/>
      <c r="K18" s="146"/>
      <c r="L18" s="146"/>
      <c r="M18" s="147"/>
    </row>
    <row r="19" spans="2:13" ht="12" x14ac:dyDescent="0.2">
      <c r="B19" s="419" t="s">
        <v>250</v>
      </c>
      <c r="C19" s="416"/>
      <c r="D19" s="416"/>
      <c r="E19" s="140"/>
      <c r="F19" s="145"/>
      <c r="G19" s="146"/>
      <c r="H19" s="146"/>
      <c r="I19" s="146"/>
      <c r="J19" s="146"/>
      <c r="K19" s="146"/>
      <c r="L19" s="146"/>
      <c r="M19" s="147"/>
    </row>
    <row r="20" spans="2:13" ht="12.75" x14ac:dyDescent="0.2">
      <c r="B20" s="144"/>
      <c r="C20" s="416" t="s">
        <v>251</v>
      </c>
      <c r="D20" s="416"/>
      <c r="E20" s="140"/>
      <c r="F20" s="145"/>
      <c r="G20" s="146">
        <v>0</v>
      </c>
      <c r="H20" s="146">
        <v>0</v>
      </c>
      <c r="I20" s="146">
        <v>0</v>
      </c>
      <c r="J20" s="146">
        <v>0</v>
      </c>
      <c r="K20" s="146">
        <v>0</v>
      </c>
      <c r="L20" s="146"/>
      <c r="M20" s="147"/>
    </row>
    <row r="21" spans="2:13" x14ac:dyDescent="0.2">
      <c r="B21" s="164"/>
      <c r="C21" s="165"/>
      <c r="D21" s="165"/>
      <c r="E21" s="158"/>
      <c r="F21" s="165"/>
      <c r="G21" s="146"/>
      <c r="H21" s="146"/>
      <c r="I21" s="146"/>
      <c r="J21" s="146"/>
      <c r="K21" s="146"/>
      <c r="L21" s="146"/>
      <c r="M21" s="147"/>
    </row>
    <row r="22" spans="2:13" x14ac:dyDescent="0.2">
      <c r="B22" s="151"/>
      <c r="C22" s="152"/>
      <c r="D22" s="146"/>
      <c r="E22" s="162"/>
      <c r="F22" s="146"/>
      <c r="G22" s="163"/>
      <c r="H22" s="163"/>
      <c r="I22" s="163"/>
      <c r="J22" s="163"/>
      <c r="K22" s="163"/>
      <c r="L22" s="160"/>
      <c r="M22" s="161"/>
    </row>
    <row r="23" spans="2:13" x14ac:dyDescent="0.2">
      <c r="B23" s="166"/>
      <c r="C23" s="167"/>
      <c r="D23" s="168"/>
      <c r="E23" s="169"/>
      <c r="F23" s="168"/>
      <c r="G23" s="168"/>
      <c r="H23" s="168"/>
      <c r="I23" s="168"/>
      <c r="J23" s="168"/>
      <c r="K23" s="168"/>
      <c r="L23" s="168"/>
      <c r="M23" s="170"/>
    </row>
    <row r="24" spans="2:13" x14ac:dyDescent="0.2">
      <c r="B24" s="417" t="s">
        <v>252</v>
      </c>
      <c r="C24" s="418"/>
      <c r="D24" s="418"/>
      <c r="E24" s="418"/>
      <c r="F24" s="418"/>
      <c r="G24" s="127">
        <f>SUM(G18:G23)</f>
        <v>0</v>
      </c>
      <c r="H24" s="127">
        <f t="shared" ref="H24:K24" si="0">SUM(H18:H23)</f>
        <v>0</v>
      </c>
      <c r="I24" s="127">
        <f t="shared" si="0"/>
        <v>0</v>
      </c>
      <c r="J24" s="127">
        <f t="shared" si="0"/>
        <v>0</v>
      </c>
      <c r="K24" s="127">
        <f t="shared" si="0"/>
        <v>0</v>
      </c>
      <c r="L24" s="128">
        <v>0</v>
      </c>
      <c r="M24" s="129">
        <v>0</v>
      </c>
    </row>
    <row r="25" spans="2:13" x14ac:dyDescent="0.2">
      <c r="B25" s="124"/>
      <c r="C25" s="125"/>
      <c r="D25" s="122"/>
      <c r="E25" s="126"/>
      <c r="F25" s="122"/>
      <c r="G25" s="122"/>
      <c r="H25" s="122"/>
      <c r="I25" s="122"/>
      <c r="J25" s="122"/>
      <c r="K25" s="122"/>
      <c r="L25" s="122"/>
      <c r="M25" s="123"/>
    </row>
    <row r="26" spans="2:13" x14ac:dyDescent="0.2">
      <c r="B26" s="402" t="s">
        <v>253</v>
      </c>
      <c r="C26" s="403"/>
      <c r="D26" s="403"/>
      <c r="E26" s="403"/>
      <c r="F26" s="403"/>
      <c r="G26" s="130">
        <f>G17+G24</f>
        <v>101000</v>
      </c>
      <c r="H26" s="130">
        <f t="shared" ref="H26:K26" si="1">H17+H24</f>
        <v>101000</v>
      </c>
      <c r="I26" s="130">
        <f t="shared" si="1"/>
        <v>3312576.27</v>
      </c>
      <c r="J26" s="130">
        <f t="shared" si="1"/>
        <v>3197622.27</v>
      </c>
      <c r="K26" s="130">
        <f t="shared" si="1"/>
        <v>3197622.27</v>
      </c>
      <c r="L26" s="131">
        <v>0</v>
      </c>
      <c r="M26" s="132">
        <v>0</v>
      </c>
    </row>
    <row r="27" spans="2:13" ht="12.75" x14ac:dyDescent="0.2">
      <c r="B27" s="133"/>
      <c r="C27" s="134"/>
      <c r="D27" s="134"/>
      <c r="E27" s="135"/>
      <c r="F27" s="134"/>
      <c r="G27" s="134"/>
      <c r="H27" s="134"/>
      <c r="I27" s="134"/>
      <c r="J27" s="134"/>
      <c r="K27" s="134"/>
      <c r="L27" s="134"/>
      <c r="M27" s="136"/>
    </row>
    <row r="28" spans="2:13" ht="15" x14ac:dyDescent="0.25">
      <c r="B28" s="137" t="s">
        <v>50</v>
      </c>
      <c r="C28" s="137"/>
      <c r="D28" s="138"/>
      <c r="E28" s="139"/>
      <c r="F28" s="138"/>
      <c r="G28" s="138"/>
      <c r="H28" s="138"/>
      <c r="I28" s="97"/>
      <c r="J28" s="97"/>
      <c r="K28" s="97"/>
      <c r="L28" s="97"/>
      <c r="M28" s="97"/>
    </row>
    <row r="33" spans="4:11" x14ac:dyDescent="0.2">
      <c r="D33" s="391" t="s">
        <v>165</v>
      </c>
      <c r="E33" s="391"/>
      <c r="I33" s="102" t="s">
        <v>148</v>
      </c>
      <c r="J33" s="101"/>
      <c r="K33" s="100"/>
    </row>
    <row r="34" spans="4:11" x14ac:dyDescent="0.2">
      <c r="D34" s="317" t="s">
        <v>58</v>
      </c>
      <c r="E34" s="317"/>
      <c r="I34" s="317" t="s">
        <v>59</v>
      </c>
      <c r="J34" s="317"/>
      <c r="K34" s="317"/>
    </row>
    <row r="35" spans="4:11" x14ac:dyDescent="0.2">
      <c r="D35" s="317" t="s">
        <v>60</v>
      </c>
      <c r="E35" s="317"/>
      <c r="I35" s="317" t="s">
        <v>61</v>
      </c>
      <c r="J35" s="317"/>
      <c r="K35" s="317"/>
    </row>
  </sheetData>
  <mergeCells count="27">
    <mergeCell ref="B1:M1"/>
    <mergeCell ref="B2:C5"/>
    <mergeCell ref="D2:D5"/>
    <mergeCell ref="E2:E5"/>
    <mergeCell ref="F2:F5"/>
    <mergeCell ref="G2:M2"/>
    <mergeCell ref="G3:G5"/>
    <mergeCell ref="H3:H5"/>
    <mergeCell ref="I3:I5"/>
    <mergeCell ref="J3:J5"/>
    <mergeCell ref="B26:F26"/>
    <mergeCell ref="K3:K5"/>
    <mergeCell ref="L3:M3"/>
    <mergeCell ref="L4:L5"/>
    <mergeCell ref="M4:M5"/>
    <mergeCell ref="B6:D6"/>
    <mergeCell ref="J6:K6"/>
    <mergeCell ref="C7:D7"/>
    <mergeCell ref="B17:F17"/>
    <mergeCell ref="B19:D19"/>
    <mergeCell ref="C20:D20"/>
    <mergeCell ref="B24:F24"/>
    <mergeCell ref="D33:E33"/>
    <mergeCell ref="D34:E34"/>
    <mergeCell ref="D35:E35"/>
    <mergeCell ref="I34:K34"/>
    <mergeCell ref="I35:K35"/>
  </mergeCells>
  <printOptions horizontalCentered="1"/>
  <pageMargins left="0.70866141732283472" right="0.70866141732283472" top="0.74803149606299213" bottom="0.74803149606299213" header="0.31496062992125984" footer="0.31496062992125984"/>
  <pageSetup paperSize="9" scale="67"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opLeftCell="B1" workbookViewId="0">
      <selection activeCell="G8" sqref="G8"/>
    </sheetView>
  </sheetViews>
  <sheetFormatPr baseColWidth="10" defaultRowHeight="15" x14ac:dyDescent="0.25"/>
  <cols>
    <col min="1" max="1" width="21" style="221" customWidth="1"/>
    <col min="2" max="2" width="41.5" style="248" customWidth="1"/>
    <col min="3" max="3" width="9.33203125" style="248" customWidth="1"/>
    <col min="4" max="4" width="21.6640625" style="248" customWidth="1"/>
    <col min="5" max="5" width="32.5" style="248" customWidth="1"/>
    <col min="6" max="6" width="25.6640625" style="248" customWidth="1"/>
    <col min="7" max="7" width="54.1640625" style="248" customWidth="1"/>
    <col min="8" max="8" width="4.1640625" style="248" customWidth="1"/>
    <col min="9" max="12" width="5.6640625" style="248" customWidth="1"/>
    <col min="13" max="13" width="26.6640625" style="248" customWidth="1"/>
    <col min="14" max="14" width="18.6640625" style="248" customWidth="1"/>
    <col min="15" max="15" width="14" style="248" customWidth="1"/>
    <col min="16" max="16" width="14.6640625" style="248" customWidth="1"/>
    <col min="17" max="17" width="14.83203125" style="248" customWidth="1"/>
    <col min="18" max="22" width="5.5" style="248" customWidth="1"/>
    <col min="23" max="23" width="10.1640625" style="248" customWidth="1"/>
    <col min="24" max="24" width="45.1640625" style="248" customWidth="1"/>
    <col min="25" max="25" width="74.6640625" style="248" customWidth="1"/>
    <col min="26" max="26" width="15.83203125" style="250" customWidth="1"/>
    <col min="27" max="27" width="16.6640625" style="250" customWidth="1"/>
    <col min="28" max="28" width="10.6640625" style="250" customWidth="1"/>
    <col min="29" max="29" width="10" style="248" customWidth="1"/>
    <col min="30" max="30" width="11.1640625" style="248" customWidth="1"/>
    <col min="31" max="257" width="12" style="221"/>
    <col min="258" max="258" width="41.5" style="221" customWidth="1"/>
    <col min="259" max="259" width="16.6640625" style="221" customWidth="1"/>
    <col min="260" max="260" width="21.6640625" style="221" customWidth="1"/>
    <col min="261" max="261" width="32.5" style="221" customWidth="1"/>
    <col min="262" max="262" width="25.6640625" style="221" customWidth="1"/>
    <col min="263" max="263" width="54.1640625" style="221" customWidth="1"/>
    <col min="264" max="268" width="5.6640625" style="221" customWidth="1"/>
    <col min="269" max="269" width="38.5" style="221" customWidth="1"/>
    <col min="270" max="270" width="24.6640625" style="221" customWidth="1"/>
    <col min="271" max="271" width="14" style="221" customWidth="1"/>
    <col min="272" max="272" width="25.5" style="221" bestFit="1" customWidth="1"/>
    <col min="273" max="273" width="12" style="221"/>
    <col min="274" max="274" width="11.6640625" style="221" customWidth="1"/>
    <col min="275" max="277" width="12" style="221"/>
    <col min="278" max="278" width="13.1640625" style="221" customWidth="1"/>
    <col min="279" max="279" width="12" style="221"/>
    <col min="280" max="280" width="45.1640625" style="221" customWidth="1"/>
    <col min="281" max="281" width="74.6640625" style="221" customWidth="1"/>
    <col min="282" max="286" width="13.1640625" style="221" customWidth="1"/>
    <col min="287" max="513" width="12" style="221"/>
    <col min="514" max="514" width="41.5" style="221" customWidth="1"/>
    <col min="515" max="515" width="16.6640625" style="221" customWidth="1"/>
    <col min="516" max="516" width="21.6640625" style="221" customWidth="1"/>
    <col min="517" max="517" width="32.5" style="221" customWidth="1"/>
    <col min="518" max="518" width="25.6640625" style="221" customWidth="1"/>
    <col min="519" max="519" width="54.1640625" style="221" customWidth="1"/>
    <col min="520" max="524" width="5.6640625" style="221" customWidth="1"/>
    <col min="525" max="525" width="38.5" style="221" customWidth="1"/>
    <col min="526" max="526" width="24.6640625" style="221" customWidth="1"/>
    <col min="527" max="527" width="14" style="221" customWidth="1"/>
    <col min="528" max="528" width="25.5" style="221" bestFit="1" customWidth="1"/>
    <col min="529" max="529" width="12" style="221"/>
    <col min="530" max="530" width="11.6640625" style="221" customWidth="1"/>
    <col min="531" max="533" width="12" style="221"/>
    <col min="534" max="534" width="13.1640625" style="221" customWidth="1"/>
    <col min="535" max="535" width="12" style="221"/>
    <col min="536" max="536" width="45.1640625" style="221" customWidth="1"/>
    <col min="537" max="537" width="74.6640625" style="221" customWidth="1"/>
    <col min="538" max="542" width="13.1640625" style="221" customWidth="1"/>
    <col min="543" max="769" width="12" style="221"/>
    <col min="770" max="770" width="41.5" style="221" customWidth="1"/>
    <col min="771" max="771" width="16.6640625" style="221" customWidth="1"/>
    <col min="772" max="772" width="21.6640625" style="221" customWidth="1"/>
    <col min="773" max="773" width="32.5" style="221" customWidth="1"/>
    <col min="774" max="774" width="25.6640625" style="221" customWidth="1"/>
    <col min="775" max="775" width="54.1640625" style="221" customWidth="1"/>
    <col min="776" max="780" width="5.6640625" style="221" customWidth="1"/>
    <col min="781" max="781" width="38.5" style="221" customWidth="1"/>
    <col min="782" max="782" width="24.6640625" style="221" customWidth="1"/>
    <col min="783" max="783" width="14" style="221" customWidth="1"/>
    <col min="784" max="784" width="25.5" style="221" bestFit="1" customWidth="1"/>
    <col min="785" max="785" width="12" style="221"/>
    <col min="786" max="786" width="11.6640625" style="221" customWidth="1"/>
    <col min="787" max="789" width="12" style="221"/>
    <col min="790" max="790" width="13.1640625" style="221" customWidth="1"/>
    <col min="791" max="791" width="12" style="221"/>
    <col min="792" max="792" width="45.1640625" style="221" customWidth="1"/>
    <col min="793" max="793" width="74.6640625" style="221" customWidth="1"/>
    <col min="794" max="798" width="13.1640625" style="221" customWidth="1"/>
    <col min="799" max="1025" width="12" style="221"/>
    <col min="1026" max="1026" width="41.5" style="221" customWidth="1"/>
    <col min="1027" max="1027" width="16.6640625" style="221" customWidth="1"/>
    <col min="1028" max="1028" width="21.6640625" style="221" customWidth="1"/>
    <col min="1029" max="1029" width="32.5" style="221" customWidth="1"/>
    <col min="1030" max="1030" width="25.6640625" style="221" customWidth="1"/>
    <col min="1031" max="1031" width="54.1640625" style="221" customWidth="1"/>
    <col min="1032" max="1036" width="5.6640625" style="221" customWidth="1"/>
    <col min="1037" max="1037" width="38.5" style="221" customWidth="1"/>
    <col min="1038" max="1038" width="24.6640625" style="221" customWidth="1"/>
    <col min="1039" max="1039" width="14" style="221" customWidth="1"/>
    <col min="1040" max="1040" width="25.5" style="221" bestFit="1" customWidth="1"/>
    <col min="1041" max="1041" width="12" style="221"/>
    <col min="1042" max="1042" width="11.6640625" style="221" customWidth="1"/>
    <col min="1043" max="1045" width="12" style="221"/>
    <col min="1046" max="1046" width="13.1640625" style="221" customWidth="1"/>
    <col min="1047" max="1047" width="12" style="221"/>
    <col min="1048" max="1048" width="45.1640625" style="221" customWidth="1"/>
    <col min="1049" max="1049" width="74.6640625" style="221" customWidth="1"/>
    <col min="1050" max="1054" width="13.1640625" style="221" customWidth="1"/>
    <col min="1055" max="1281" width="12" style="221"/>
    <col min="1282" max="1282" width="41.5" style="221" customWidth="1"/>
    <col min="1283" max="1283" width="16.6640625" style="221" customWidth="1"/>
    <col min="1284" max="1284" width="21.6640625" style="221" customWidth="1"/>
    <col min="1285" max="1285" width="32.5" style="221" customWidth="1"/>
    <col min="1286" max="1286" width="25.6640625" style="221" customWidth="1"/>
    <col min="1287" max="1287" width="54.1640625" style="221" customWidth="1"/>
    <col min="1288" max="1292" width="5.6640625" style="221" customWidth="1"/>
    <col min="1293" max="1293" width="38.5" style="221" customWidth="1"/>
    <col min="1294" max="1294" width="24.6640625" style="221" customWidth="1"/>
    <col min="1295" max="1295" width="14" style="221" customWidth="1"/>
    <col min="1296" max="1296" width="25.5" style="221" bestFit="1" customWidth="1"/>
    <col min="1297" max="1297" width="12" style="221"/>
    <col min="1298" max="1298" width="11.6640625" style="221" customWidth="1"/>
    <col min="1299" max="1301" width="12" style="221"/>
    <col min="1302" max="1302" width="13.1640625" style="221" customWidth="1"/>
    <col min="1303" max="1303" width="12" style="221"/>
    <col min="1304" max="1304" width="45.1640625" style="221" customWidth="1"/>
    <col min="1305" max="1305" width="74.6640625" style="221" customWidth="1"/>
    <col min="1306" max="1310" width="13.1640625" style="221" customWidth="1"/>
    <col min="1311" max="1537" width="12" style="221"/>
    <col min="1538" max="1538" width="41.5" style="221" customWidth="1"/>
    <col min="1539" max="1539" width="16.6640625" style="221" customWidth="1"/>
    <col min="1540" max="1540" width="21.6640625" style="221" customWidth="1"/>
    <col min="1541" max="1541" width="32.5" style="221" customWidth="1"/>
    <col min="1542" max="1542" width="25.6640625" style="221" customWidth="1"/>
    <col min="1543" max="1543" width="54.1640625" style="221" customWidth="1"/>
    <col min="1544" max="1548" width="5.6640625" style="221" customWidth="1"/>
    <col min="1549" max="1549" width="38.5" style="221" customWidth="1"/>
    <col min="1550" max="1550" width="24.6640625" style="221" customWidth="1"/>
    <col min="1551" max="1551" width="14" style="221" customWidth="1"/>
    <col min="1552" max="1552" width="25.5" style="221" bestFit="1" customWidth="1"/>
    <col min="1553" max="1553" width="12" style="221"/>
    <col min="1554" max="1554" width="11.6640625" style="221" customWidth="1"/>
    <col min="1555" max="1557" width="12" style="221"/>
    <col min="1558" max="1558" width="13.1640625" style="221" customWidth="1"/>
    <col min="1559" max="1559" width="12" style="221"/>
    <col min="1560" max="1560" width="45.1640625" style="221" customWidth="1"/>
    <col min="1561" max="1561" width="74.6640625" style="221" customWidth="1"/>
    <col min="1562" max="1566" width="13.1640625" style="221" customWidth="1"/>
    <col min="1567" max="1793" width="12" style="221"/>
    <col min="1794" max="1794" width="41.5" style="221" customWidth="1"/>
    <col min="1795" max="1795" width="16.6640625" style="221" customWidth="1"/>
    <col min="1796" max="1796" width="21.6640625" style="221" customWidth="1"/>
    <col min="1797" max="1797" width="32.5" style="221" customWidth="1"/>
    <col min="1798" max="1798" width="25.6640625" style="221" customWidth="1"/>
    <col min="1799" max="1799" width="54.1640625" style="221" customWidth="1"/>
    <col min="1800" max="1804" width="5.6640625" style="221" customWidth="1"/>
    <col min="1805" max="1805" width="38.5" style="221" customWidth="1"/>
    <col min="1806" max="1806" width="24.6640625" style="221" customWidth="1"/>
    <col min="1807" max="1807" width="14" style="221" customWidth="1"/>
    <col min="1808" max="1808" width="25.5" style="221" bestFit="1" customWidth="1"/>
    <col min="1809" max="1809" width="12" style="221"/>
    <col min="1810" max="1810" width="11.6640625" style="221" customWidth="1"/>
    <col min="1811" max="1813" width="12" style="221"/>
    <col min="1814" max="1814" width="13.1640625" style="221" customWidth="1"/>
    <col min="1815" max="1815" width="12" style="221"/>
    <col min="1816" max="1816" width="45.1640625" style="221" customWidth="1"/>
    <col min="1817" max="1817" width="74.6640625" style="221" customWidth="1"/>
    <col min="1818" max="1822" width="13.1640625" style="221" customWidth="1"/>
    <col min="1823" max="2049" width="12" style="221"/>
    <col min="2050" max="2050" width="41.5" style="221" customWidth="1"/>
    <col min="2051" max="2051" width="16.6640625" style="221" customWidth="1"/>
    <col min="2052" max="2052" width="21.6640625" style="221" customWidth="1"/>
    <col min="2053" max="2053" width="32.5" style="221" customWidth="1"/>
    <col min="2054" max="2054" width="25.6640625" style="221" customWidth="1"/>
    <col min="2055" max="2055" width="54.1640625" style="221" customWidth="1"/>
    <col min="2056" max="2060" width="5.6640625" style="221" customWidth="1"/>
    <col min="2061" max="2061" width="38.5" style="221" customWidth="1"/>
    <col min="2062" max="2062" width="24.6640625" style="221" customWidth="1"/>
    <col min="2063" max="2063" width="14" style="221" customWidth="1"/>
    <col min="2064" max="2064" width="25.5" style="221" bestFit="1" customWidth="1"/>
    <col min="2065" max="2065" width="12" style="221"/>
    <col min="2066" max="2066" width="11.6640625" style="221" customWidth="1"/>
    <col min="2067" max="2069" width="12" style="221"/>
    <col min="2070" max="2070" width="13.1640625" style="221" customWidth="1"/>
    <col min="2071" max="2071" width="12" style="221"/>
    <col min="2072" max="2072" width="45.1640625" style="221" customWidth="1"/>
    <col min="2073" max="2073" width="74.6640625" style="221" customWidth="1"/>
    <col min="2074" max="2078" width="13.1640625" style="221" customWidth="1"/>
    <col min="2079" max="2305" width="12" style="221"/>
    <col min="2306" max="2306" width="41.5" style="221" customWidth="1"/>
    <col min="2307" max="2307" width="16.6640625" style="221" customWidth="1"/>
    <col min="2308" max="2308" width="21.6640625" style="221" customWidth="1"/>
    <col min="2309" max="2309" width="32.5" style="221" customWidth="1"/>
    <col min="2310" max="2310" width="25.6640625" style="221" customWidth="1"/>
    <col min="2311" max="2311" width="54.1640625" style="221" customWidth="1"/>
    <col min="2312" max="2316" width="5.6640625" style="221" customWidth="1"/>
    <col min="2317" max="2317" width="38.5" style="221" customWidth="1"/>
    <col min="2318" max="2318" width="24.6640625" style="221" customWidth="1"/>
    <col min="2319" max="2319" width="14" style="221" customWidth="1"/>
    <col min="2320" max="2320" width="25.5" style="221" bestFit="1" customWidth="1"/>
    <col min="2321" max="2321" width="12" style="221"/>
    <col min="2322" max="2322" width="11.6640625" style="221" customWidth="1"/>
    <col min="2323" max="2325" width="12" style="221"/>
    <col min="2326" max="2326" width="13.1640625" style="221" customWidth="1"/>
    <col min="2327" max="2327" width="12" style="221"/>
    <col min="2328" max="2328" width="45.1640625" style="221" customWidth="1"/>
    <col min="2329" max="2329" width="74.6640625" style="221" customWidth="1"/>
    <col min="2330" max="2334" width="13.1640625" style="221" customWidth="1"/>
    <col min="2335" max="2561" width="12" style="221"/>
    <col min="2562" max="2562" width="41.5" style="221" customWidth="1"/>
    <col min="2563" max="2563" width="16.6640625" style="221" customWidth="1"/>
    <col min="2564" max="2564" width="21.6640625" style="221" customWidth="1"/>
    <col min="2565" max="2565" width="32.5" style="221" customWidth="1"/>
    <col min="2566" max="2566" width="25.6640625" style="221" customWidth="1"/>
    <col min="2567" max="2567" width="54.1640625" style="221" customWidth="1"/>
    <col min="2568" max="2572" width="5.6640625" style="221" customWidth="1"/>
    <col min="2573" max="2573" width="38.5" style="221" customWidth="1"/>
    <col min="2574" max="2574" width="24.6640625" style="221" customWidth="1"/>
    <col min="2575" max="2575" width="14" style="221" customWidth="1"/>
    <col min="2576" max="2576" width="25.5" style="221" bestFit="1" customWidth="1"/>
    <col min="2577" max="2577" width="12" style="221"/>
    <col min="2578" max="2578" width="11.6640625" style="221" customWidth="1"/>
    <col min="2579" max="2581" width="12" style="221"/>
    <col min="2582" max="2582" width="13.1640625" style="221" customWidth="1"/>
    <col min="2583" max="2583" width="12" style="221"/>
    <col min="2584" max="2584" width="45.1640625" style="221" customWidth="1"/>
    <col min="2585" max="2585" width="74.6640625" style="221" customWidth="1"/>
    <col min="2586" max="2590" width="13.1640625" style="221" customWidth="1"/>
    <col min="2591" max="2817" width="12" style="221"/>
    <col min="2818" max="2818" width="41.5" style="221" customWidth="1"/>
    <col min="2819" max="2819" width="16.6640625" style="221" customWidth="1"/>
    <col min="2820" max="2820" width="21.6640625" style="221" customWidth="1"/>
    <col min="2821" max="2821" width="32.5" style="221" customWidth="1"/>
    <col min="2822" max="2822" width="25.6640625" style="221" customWidth="1"/>
    <col min="2823" max="2823" width="54.1640625" style="221" customWidth="1"/>
    <col min="2824" max="2828" width="5.6640625" style="221" customWidth="1"/>
    <col min="2829" max="2829" width="38.5" style="221" customWidth="1"/>
    <col min="2830" max="2830" width="24.6640625" style="221" customWidth="1"/>
    <col min="2831" max="2831" width="14" style="221" customWidth="1"/>
    <col min="2832" max="2832" width="25.5" style="221" bestFit="1" customWidth="1"/>
    <col min="2833" max="2833" width="12" style="221"/>
    <col min="2834" max="2834" width="11.6640625" style="221" customWidth="1"/>
    <col min="2835" max="2837" width="12" style="221"/>
    <col min="2838" max="2838" width="13.1640625" style="221" customWidth="1"/>
    <col min="2839" max="2839" width="12" style="221"/>
    <col min="2840" max="2840" width="45.1640625" style="221" customWidth="1"/>
    <col min="2841" max="2841" width="74.6640625" style="221" customWidth="1"/>
    <col min="2842" max="2846" width="13.1640625" style="221" customWidth="1"/>
    <col min="2847" max="3073" width="12" style="221"/>
    <col min="3074" max="3074" width="41.5" style="221" customWidth="1"/>
    <col min="3075" max="3075" width="16.6640625" style="221" customWidth="1"/>
    <col min="3076" max="3076" width="21.6640625" style="221" customWidth="1"/>
    <col min="3077" max="3077" width="32.5" style="221" customWidth="1"/>
    <col min="3078" max="3078" width="25.6640625" style="221" customWidth="1"/>
    <col min="3079" max="3079" width="54.1640625" style="221" customWidth="1"/>
    <col min="3080" max="3084" width="5.6640625" style="221" customWidth="1"/>
    <col min="3085" max="3085" width="38.5" style="221" customWidth="1"/>
    <col min="3086" max="3086" width="24.6640625" style="221" customWidth="1"/>
    <col min="3087" max="3087" width="14" style="221" customWidth="1"/>
    <col min="3088" max="3088" width="25.5" style="221" bestFit="1" customWidth="1"/>
    <col min="3089" max="3089" width="12" style="221"/>
    <col min="3090" max="3090" width="11.6640625" style="221" customWidth="1"/>
    <col min="3091" max="3093" width="12" style="221"/>
    <col min="3094" max="3094" width="13.1640625" style="221" customWidth="1"/>
    <col min="3095" max="3095" width="12" style="221"/>
    <col min="3096" max="3096" width="45.1640625" style="221" customWidth="1"/>
    <col min="3097" max="3097" width="74.6640625" style="221" customWidth="1"/>
    <col min="3098" max="3102" width="13.1640625" style="221" customWidth="1"/>
    <col min="3103" max="3329" width="12" style="221"/>
    <col min="3330" max="3330" width="41.5" style="221" customWidth="1"/>
    <col min="3331" max="3331" width="16.6640625" style="221" customWidth="1"/>
    <col min="3332" max="3332" width="21.6640625" style="221" customWidth="1"/>
    <col min="3333" max="3333" width="32.5" style="221" customWidth="1"/>
    <col min="3334" max="3334" width="25.6640625" style="221" customWidth="1"/>
    <col min="3335" max="3335" width="54.1640625" style="221" customWidth="1"/>
    <col min="3336" max="3340" width="5.6640625" style="221" customWidth="1"/>
    <col min="3341" max="3341" width="38.5" style="221" customWidth="1"/>
    <col min="3342" max="3342" width="24.6640625" style="221" customWidth="1"/>
    <col min="3343" max="3343" width="14" style="221" customWidth="1"/>
    <col min="3344" max="3344" width="25.5" style="221" bestFit="1" customWidth="1"/>
    <col min="3345" max="3345" width="12" style="221"/>
    <col min="3346" max="3346" width="11.6640625" style="221" customWidth="1"/>
    <col min="3347" max="3349" width="12" style="221"/>
    <col min="3350" max="3350" width="13.1640625" style="221" customWidth="1"/>
    <col min="3351" max="3351" width="12" style="221"/>
    <col min="3352" max="3352" width="45.1640625" style="221" customWidth="1"/>
    <col min="3353" max="3353" width="74.6640625" style="221" customWidth="1"/>
    <col min="3354" max="3358" width="13.1640625" style="221" customWidth="1"/>
    <col min="3359" max="3585" width="12" style="221"/>
    <col min="3586" max="3586" width="41.5" style="221" customWidth="1"/>
    <col min="3587" max="3587" width="16.6640625" style="221" customWidth="1"/>
    <col min="3588" max="3588" width="21.6640625" style="221" customWidth="1"/>
    <col min="3589" max="3589" width="32.5" style="221" customWidth="1"/>
    <col min="3590" max="3590" width="25.6640625" style="221" customWidth="1"/>
    <col min="3591" max="3591" width="54.1640625" style="221" customWidth="1"/>
    <col min="3592" max="3596" width="5.6640625" style="221" customWidth="1"/>
    <col min="3597" max="3597" width="38.5" style="221" customWidth="1"/>
    <col min="3598" max="3598" width="24.6640625" style="221" customWidth="1"/>
    <col min="3599" max="3599" width="14" style="221" customWidth="1"/>
    <col min="3600" max="3600" width="25.5" style="221" bestFit="1" customWidth="1"/>
    <col min="3601" max="3601" width="12" style="221"/>
    <col min="3602" max="3602" width="11.6640625" style="221" customWidth="1"/>
    <col min="3603" max="3605" width="12" style="221"/>
    <col min="3606" max="3606" width="13.1640625" style="221" customWidth="1"/>
    <col min="3607" max="3607" width="12" style="221"/>
    <col min="3608" max="3608" width="45.1640625" style="221" customWidth="1"/>
    <col min="3609" max="3609" width="74.6640625" style="221" customWidth="1"/>
    <col min="3610" max="3614" width="13.1640625" style="221" customWidth="1"/>
    <col min="3615" max="3841" width="12" style="221"/>
    <col min="3842" max="3842" width="41.5" style="221" customWidth="1"/>
    <col min="3843" max="3843" width="16.6640625" style="221" customWidth="1"/>
    <col min="3844" max="3844" width="21.6640625" style="221" customWidth="1"/>
    <col min="3845" max="3845" width="32.5" style="221" customWidth="1"/>
    <col min="3846" max="3846" width="25.6640625" style="221" customWidth="1"/>
    <col min="3847" max="3847" width="54.1640625" style="221" customWidth="1"/>
    <col min="3848" max="3852" width="5.6640625" style="221" customWidth="1"/>
    <col min="3853" max="3853" width="38.5" style="221" customWidth="1"/>
    <col min="3854" max="3854" width="24.6640625" style="221" customWidth="1"/>
    <col min="3855" max="3855" width="14" style="221" customWidth="1"/>
    <col min="3856" max="3856" width="25.5" style="221" bestFit="1" customWidth="1"/>
    <col min="3857" max="3857" width="12" style="221"/>
    <col min="3858" max="3858" width="11.6640625" style="221" customWidth="1"/>
    <col min="3859" max="3861" width="12" style="221"/>
    <col min="3862" max="3862" width="13.1640625" style="221" customWidth="1"/>
    <col min="3863" max="3863" width="12" style="221"/>
    <col min="3864" max="3864" width="45.1640625" style="221" customWidth="1"/>
    <col min="3865" max="3865" width="74.6640625" style="221" customWidth="1"/>
    <col min="3866" max="3870" width="13.1640625" style="221" customWidth="1"/>
    <col min="3871" max="4097" width="12" style="221"/>
    <col min="4098" max="4098" width="41.5" style="221" customWidth="1"/>
    <col min="4099" max="4099" width="16.6640625" style="221" customWidth="1"/>
    <col min="4100" max="4100" width="21.6640625" style="221" customWidth="1"/>
    <col min="4101" max="4101" width="32.5" style="221" customWidth="1"/>
    <col min="4102" max="4102" width="25.6640625" style="221" customWidth="1"/>
    <col min="4103" max="4103" width="54.1640625" style="221" customWidth="1"/>
    <col min="4104" max="4108" width="5.6640625" style="221" customWidth="1"/>
    <col min="4109" max="4109" width="38.5" style="221" customWidth="1"/>
    <col min="4110" max="4110" width="24.6640625" style="221" customWidth="1"/>
    <col min="4111" max="4111" width="14" style="221" customWidth="1"/>
    <col min="4112" max="4112" width="25.5" style="221" bestFit="1" customWidth="1"/>
    <col min="4113" max="4113" width="12" style="221"/>
    <col min="4114" max="4114" width="11.6640625" style="221" customWidth="1"/>
    <col min="4115" max="4117" width="12" style="221"/>
    <col min="4118" max="4118" width="13.1640625" style="221" customWidth="1"/>
    <col min="4119" max="4119" width="12" style="221"/>
    <col min="4120" max="4120" width="45.1640625" style="221" customWidth="1"/>
    <col min="4121" max="4121" width="74.6640625" style="221" customWidth="1"/>
    <col min="4122" max="4126" width="13.1640625" style="221" customWidth="1"/>
    <col min="4127" max="4353" width="12" style="221"/>
    <col min="4354" max="4354" width="41.5" style="221" customWidth="1"/>
    <col min="4355" max="4355" width="16.6640625" style="221" customWidth="1"/>
    <col min="4356" max="4356" width="21.6640625" style="221" customWidth="1"/>
    <col min="4357" max="4357" width="32.5" style="221" customWidth="1"/>
    <col min="4358" max="4358" width="25.6640625" style="221" customWidth="1"/>
    <col min="4359" max="4359" width="54.1640625" style="221" customWidth="1"/>
    <col min="4360" max="4364" width="5.6640625" style="221" customWidth="1"/>
    <col min="4365" max="4365" width="38.5" style="221" customWidth="1"/>
    <col min="4366" max="4366" width="24.6640625" style="221" customWidth="1"/>
    <col min="4367" max="4367" width="14" style="221" customWidth="1"/>
    <col min="4368" max="4368" width="25.5" style="221" bestFit="1" customWidth="1"/>
    <col min="4369" max="4369" width="12" style="221"/>
    <col min="4370" max="4370" width="11.6640625" style="221" customWidth="1"/>
    <col min="4371" max="4373" width="12" style="221"/>
    <col min="4374" max="4374" width="13.1640625" style="221" customWidth="1"/>
    <col min="4375" max="4375" width="12" style="221"/>
    <col min="4376" max="4376" width="45.1640625" style="221" customWidth="1"/>
    <col min="4377" max="4377" width="74.6640625" style="221" customWidth="1"/>
    <col min="4378" max="4382" width="13.1640625" style="221" customWidth="1"/>
    <col min="4383" max="4609" width="12" style="221"/>
    <col min="4610" max="4610" width="41.5" style="221" customWidth="1"/>
    <col min="4611" max="4611" width="16.6640625" style="221" customWidth="1"/>
    <col min="4612" max="4612" width="21.6640625" style="221" customWidth="1"/>
    <col min="4613" max="4613" width="32.5" style="221" customWidth="1"/>
    <col min="4614" max="4614" width="25.6640625" style="221" customWidth="1"/>
    <col min="4615" max="4615" width="54.1640625" style="221" customWidth="1"/>
    <col min="4616" max="4620" width="5.6640625" style="221" customWidth="1"/>
    <col min="4621" max="4621" width="38.5" style="221" customWidth="1"/>
    <col min="4622" max="4622" width="24.6640625" style="221" customWidth="1"/>
    <col min="4623" max="4623" width="14" style="221" customWidth="1"/>
    <col min="4624" max="4624" width="25.5" style="221" bestFit="1" customWidth="1"/>
    <col min="4625" max="4625" width="12" style="221"/>
    <col min="4626" max="4626" width="11.6640625" style="221" customWidth="1"/>
    <col min="4627" max="4629" width="12" style="221"/>
    <col min="4630" max="4630" width="13.1640625" style="221" customWidth="1"/>
    <col min="4631" max="4631" width="12" style="221"/>
    <col min="4632" max="4632" width="45.1640625" style="221" customWidth="1"/>
    <col min="4633" max="4633" width="74.6640625" style="221" customWidth="1"/>
    <col min="4634" max="4638" width="13.1640625" style="221" customWidth="1"/>
    <col min="4639" max="4865" width="12" style="221"/>
    <col min="4866" max="4866" width="41.5" style="221" customWidth="1"/>
    <col min="4867" max="4867" width="16.6640625" style="221" customWidth="1"/>
    <col min="4868" max="4868" width="21.6640625" style="221" customWidth="1"/>
    <col min="4869" max="4869" width="32.5" style="221" customWidth="1"/>
    <col min="4870" max="4870" width="25.6640625" style="221" customWidth="1"/>
    <col min="4871" max="4871" width="54.1640625" style="221" customWidth="1"/>
    <col min="4872" max="4876" width="5.6640625" style="221" customWidth="1"/>
    <col min="4877" max="4877" width="38.5" style="221" customWidth="1"/>
    <col min="4878" max="4878" width="24.6640625" style="221" customWidth="1"/>
    <col min="4879" max="4879" width="14" style="221" customWidth="1"/>
    <col min="4880" max="4880" width="25.5" style="221" bestFit="1" customWidth="1"/>
    <col min="4881" max="4881" width="12" style="221"/>
    <col min="4882" max="4882" width="11.6640625" style="221" customWidth="1"/>
    <col min="4883" max="4885" width="12" style="221"/>
    <col min="4886" max="4886" width="13.1640625" style="221" customWidth="1"/>
    <col min="4887" max="4887" width="12" style="221"/>
    <col min="4888" max="4888" width="45.1640625" style="221" customWidth="1"/>
    <col min="4889" max="4889" width="74.6640625" style="221" customWidth="1"/>
    <col min="4890" max="4894" width="13.1640625" style="221" customWidth="1"/>
    <col min="4895" max="5121" width="12" style="221"/>
    <col min="5122" max="5122" width="41.5" style="221" customWidth="1"/>
    <col min="5123" max="5123" width="16.6640625" style="221" customWidth="1"/>
    <col min="5124" max="5124" width="21.6640625" style="221" customWidth="1"/>
    <col min="5125" max="5125" width="32.5" style="221" customWidth="1"/>
    <col min="5126" max="5126" width="25.6640625" style="221" customWidth="1"/>
    <col min="5127" max="5127" width="54.1640625" style="221" customWidth="1"/>
    <col min="5128" max="5132" width="5.6640625" style="221" customWidth="1"/>
    <col min="5133" max="5133" width="38.5" style="221" customWidth="1"/>
    <col min="5134" max="5134" width="24.6640625" style="221" customWidth="1"/>
    <col min="5135" max="5135" width="14" style="221" customWidth="1"/>
    <col min="5136" max="5136" width="25.5" style="221" bestFit="1" customWidth="1"/>
    <col min="5137" max="5137" width="12" style="221"/>
    <col min="5138" max="5138" width="11.6640625" style="221" customWidth="1"/>
    <col min="5139" max="5141" width="12" style="221"/>
    <col min="5142" max="5142" width="13.1640625" style="221" customWidth="1"/>
    <col min="5143" max="5143" width="12" style="221"/>
    <col min="5144" max="5144" width="45.1640625" style="221" customWidth="1"/>
    <col min="5145" max="5145" width="74.6640625" style="221" customWidth="1"/>
    <col min="5146" max="5150" width="13.1640625" style="221" customWidth="1"/>
    <col min="5151" max="5377" width="12" style="221"/>
    <col min="5378" max="5378" width="41.5" style="221" customWidth="1"/>
    <col min="5379" max="5379" width="16.6640625" style="221" customWidth="1"/>
    <col min="5380" max="5380" width="21.6640625" style="221" customWidth="1"/>
    <col min="5381" max="5381" width="32.5" style="221" customWidth="1"/>
    <col min="5382" max="5382" width="25.6640625" style="221" customWidth="1"/>
    <col min="5383" max="5383" width="54.1640625" style="221" customWidth="1"/>
    <col min="5384" max="5388" width="5.6640625" style="221" customWidth="1"/>
    <col min="5389" max="5389" width="38.5" style="221" customWidth="1"/>
    <col min="5390" max="5390" width="24.6640625" style="221" customWidth="1"/>
    <col min="5391" max="5391" width="14" style="221" customWidth="1"/>
    <col min="5392" max="5392" width="25.5" style="221" bestFit="1" customWidth="1"/>
    <col min="5393" max="5393" width="12" style="221"/>
    <col min="5394" max="5394" width="11.6640625" style="221" customWidth="1"/>
    <col min="5395" max="5397" width="12" style="221"/>
    <col min="5398" max="5398" width="13.1640625" style="221" customWidth="1"/>
    <col min="5399" max="5399" width="12" style="221"/>
    <col min="5400" max="5400" width="45.1640625" style="221" customWidth="1"/>
    <col min="5401" max="5401" width="74.6640625" style="221" customWidth="1"/>
    <col min="5402" max="5406" width="13.1640625" style="221" customWidth="1"/>
    <col min="5407" max="5633" width="12" style="221"/>
    <col min="5634" max="5634" width="41.5" style="221" customWidth="1"/>
    <col min="5635" max="5635" width="16.6640625" style="221" customWidth="1"/>
    <col min="5636" max="5636" width="21.6640625" style="221" customWidth="1"/>
    <col min="5637" max="5637" width="32.5" style="221" customWidth="1"/>
    <col min="5638" max="5638" width="25.6640625" style="221" customWidth="1"/>
    <col min="5639" max="5639" width="54.1640625" style="221" customWidth="1"/>
    <col min="5640" max="5644" width="5.6640625" style="221" customWidth="1"/>
    <col min="5645" max="5645" width="38.5" style="221" customWidth="1"/>
    <col min="5646" max="5646" width="24.6640625" style="221" customWidth="1"/>
    <col min="5647" max="5647" width="14" style="221" customWidth="1"/>
    <col min="5648" max="5648" width="25.5" style="221" bestFit="1" customWidth="1"/>
    <col min="5649" max="5649" width="12" style="221"/>
    <col min="5650" max="5650" width="11.6640625" style="221" customWidth="1"/>
    <col min="5651" max="5653" width="12" style="221"/>
    <col min="5654" max="5654" width="13.1640625" style="221" customWidth="1"/>
    <col min="5655" max="5655" width="12" style="221"/>
    <col min="5656" max="5656" width="45.1640625" style="221" customWidth="1"/>
    <col min="5657" max="5657" width="74.6640625" style="221" customWidth="1"/>
    <col min="5658" max="5662" width="13.1640625" style="221" customWidth="1"/>
    <col min="5663" max="5889" width="12" style="221"/>
    <col min="5890" max="5890" width="41.5" style="221" customWidth="1"/>
    <col min="5891" max="5891" width="16.6640625" style="221" customWidth="1"/>
    <col min="5892" max="5892" width="21.6640625" style="221" customWidth="1"/>
    <col min="5893" max="5893" width="32.5" style="221" customWidth="1"/>
    <col min="5894" max="5894" width="25.6640625" style="221" customWidth="1"/>
    <col min="5895" max="5895" width="54.1640625" style="221" customWidth="1"/>
    <col min="5896" max="5900" width="5.6640625" style="221" customWidth="1"/>
    <col min="5901" max="5901" width="38.5" style="221" customWidth="1"/>
    <col min="5902" max="5902" width="24.6640625" style="221" customWidth="1"/>
    <col min="5903" max="5903" width="14" style="221" customWidth="1"/>
    <col min="5904" max="5904" width="25.5" style="221" bestFit="1" customWidth="1"/>
    <col min="5905" max="5905" width="12" style="221"/>
    <col min="5906" max="5906" width="11.6640625" style="221" customWidth="1"/>
    <col min="5907" max="5909" width="12" style="221"/>
    <col min="5910" max="5910" width="13.1640625" style="221" customWidth="1"/>
    <col min="5911" max="5911" width="12" style="221"/>
    <col min="5912" max="5912" width="45.1640625" style="221" customWidth="1"/>
    <col min="5913" max="5913" width="74.6640625" style="221" customWidth="1"/>
    <col min="5914" max="5918" width="13.1640625" style="221" customWidth="1"/>
    <col min="5919" max="6145" width="12" style="221"/>
    <col min="6146" max="6146" width="41.5" style="221" customWidth="1"/>
    <col min="6147" max="6147" width="16.6640625" style="221" customWidth="1"/>
    <col min="6148" max="6148" width="21.6640625" style="221" customWidth="1"/>
    <col min="6149" max="6149" width="32.5" style="221" customWidth="1"/>
    <col min="6150" max="6150" width="25.6640625" style="221" customWidth="1"/>
    <col min="6151" max="6151" width="54.1640625" style="221" customWidth="1"/>
    <col min="6152" max="6156" width="5.6640625" style="221" customWidth="1"/>
    <col min="6157" max="6157" width="38.5" style="221" customWidth="1"/>
    <col min="6158" max="6158" width="24.6640625" style="221" customWidth="1"/>
    <col min="6159" max="6159" width="14" style="221" customWidth="1"/>
    <col min="6160" max="6160" width="25.5" style="221" bestFit="1" customWidth="1"/>
    <col min="6161" max="6161" width="12" style="221"/>
    <col min="6162" max="6162" width="11.6640625" style="221" customWidth="1"/>
    <col min="6163" max="6165" width="12" style="221"/>
    <col min="6166" max="6166" width="13.1640625" style="221" customWidth="1"/>
    <col min="6167" max="6167" width="12" style="221"/>
    <col min="6168" max="6168" width="45.1640625" style="221" customWidth="1"/>
    <col min="6169" max="6169" width="74.6640625" style="221" customWidth="1"/>
    <col min="6170" max="6174" width="13.1640625" style="221" customWidth="1"/>
    <col min="6175" max="6401" width="12" style="221"/>
    <col min="6402" max="6402" width="41.5" style="221" customWidth="1"/>
    <col min="6403" max="6403" width="16.6640625" style="221" customWidth="1"/>
    <col min="6404" max="6404" width="21.6640625" style="221" customWidth="1"/>
    <col min="6405" max="6405" width="32.5" style="221" customWidth="1"/>
    <col min="6406" max="6406" width="25.6640625" style="221" customWidth="1"/>
    <col min="6407" max="6407" width="54.1640625" style="221" customWidth="1"/>
    <col min="6408" max="6412" width="5.6640625" style="221" customWidth="1"/>
    <col min="6413" max="6413" width="38.5" style="221" customWidth="1"/>
    <col min="6414" max="6414" width="24.6640625" style="221" customWidth="1"/>
    <col min="6415" max="6415" width="14" style="221" customWidth="1"/>
    <col min="6416" max="6416" width="25.5" style="221" bestFit="1" customWidth="1"/>
    <col min="6417" max="6417" width="12" style="221"/>
    <col min="6418" max="6418" width="11.6640625" style="221" customWidth="1"/>
    <col min="6419" max="6421" width="12" style="221"/>
    <col min="6422" max="6422" width="13.1640625" style="221" customWidth="1"/>
    <col min="6423" max="6423" width="12" style="221"/>
    <col min="6424" max="6424" width="45.1640625" style="221" customWidth="1"/>
    <col min="6425" max="6425" width="74.6640625" style="221" customWidth="1"/>
    <col min="6426" max="6430" width="13.1640625" style="221" customWidth="1"/>
    <col min="6431" max="6657" width="12" style="221"/>
    <col min="6658" max="6658" width="41.5" style="221" customWidth="1"/>
    <col min="6659" max="6659" width="16.6640625" style="221" customWidth="1"/>
    <col min="6660" max="6660" width="21.6640625" style="221" customWidth="1"/>
    <col min="6661" max="6661" width="32.5" style="221" customWidth="1"/>
    <col min="6662" max="6662" width="25.6640625" style="221" customWidth="1"/>
    <col min="6663" max="6663" width="54.1640625" style="221" customWidth="1"/>
    <col min="6664" max="6668" width="5.6640625" style="221" customWidth="1"/>
    <col min="6669" max="6669" width="38.5" style="221" customWidth="1"/>
    <col min="6670" max="6670" width="24.6640625" style="221" customWidth="1"/>
    <col min="6671" max="6671" width="14" style="221" customWidth="1"/>
    <col min="6672" max="6672" width="25.5" style="221" bestFit="1" customWidth="1"/>
    <col min="6673" max="6673" width="12" style="221"/>
    <col min="6674" max="6674" width="11.6640625" style="221" customWidth="1"/>
    <col min="6675" max="6677" width="12" style="221"/>
    <col min="6678" max="6678" width="13.1640625" style="221" customWidth="1"/>
    <col min="6679" max="6679" width="12" style="221"/>
    <col min="6680" max="6680" width="45.1640625" style="221" customWidth="1"/>
    <col min="6681" max="6681" width="74.6640625" style="221" customWidth="1"/>
    <col min="6682" max="6686" width="13.1640625" style="221" customWidth="1"/>
    <col min="6687" max="6913" width="12" style="221"/>
    <col min="6914" max="6914" width="41.5" style="221" customWidth="1"/>
    <col min="6915" max="6915" width="16.6640625" style="221" customWidth="1"/>
    <col min="6916" max="6916" width="21.6640625" style="221" customWidth="1"/>
    <col min="6917" max="6917" width="32.5" style="221" customWidth="1"/>
    <col min="6918" max="6918" width="25.6640625" style="221" customWidth="1"/>
    <col min="6919" max="6919" width="54.1640625" style="221" customWidth="1"/>
    <col min="6920" max="6924" width="5.6640625" style="221" customWidth="1"/>
    <col min="6925" max="6925" width="38.5" style="221" customWidth="1"/>
    <col min="6926" max="6926" width="24.6640625" style="221" customWidth="1"/>
    <col min="6927" max="6927" width="14" style="221" customWidth="1"/>
    <col min="6928" max="6928" width="25.5" style="221" bestFit="1" customWidth="1"/>
    <col min="6929" max="6929" width="12" style="221"/>
    <col min="6930" max="6930" width="11.6640625" style="221" customWidth="1"/>
    <col min="6931" max="6933" width="12" style="221"/>
    <col min="6934" max="6934" width="13.1640625" style="221" customWidth="1"/>
    <col min="6935" max="6935" width="12" style="221"/>
    <col min="6936" max="6936" width="45.1640625" style="221" customWidth="1"/>
    <col min="6937" max="6937" width="74.6640625" style="221" customWidth="1"/>
    <col min="6938" max="6942" width="13.1640625" style="221" customWidth="1"/>
    <col min="6943" max="7169" width="12" style="221"/>
    <col min="7170" max="7170" width="41.5" style="221" customWidth="1"/>
    <col min="7171" max="7171" width="16.6640625" style="221" customWidth="1"/>
    <col min="7172" max="7172" width="21.6640625" style="221" customWidth="1"/>
    <col min="7173" max="7173" width="32.5" style="221" customWidth="1"/>
    <col min="7174" max="7174" width="25.6640625" style="221" customWidth="1"/>
    <col min="7175" max="7175" width="54.1640625" style="221" customWidth="1"/>
    <col min="7176" max="7180" width="5.6640625" style="221" customWidth="1"/>
    <col min="7181" max="7181" width="38.5" style="221" customWidth="1"/>
    <col min="7182" max="7182" width="24.6640625" style="221" customWidth="1"/>
    <col min="7183" max="7183" width="14" style="221" customWidth="1"/>
    <col min="7184" max="7184" width="25.5" style="221" bestFit="1" customWidth="1"/>
    <col min="7185" max="7185" width="12" style="221"/>
    <col min="7186" max="7186" width="11.6640625" style="221" customWidth="1"/>
    <col min="7187" max="7189" width="12" style="221"/>
    <col min="7190" max="7190" width="13.1640625" style="221" customWidth="1"/>
    <col min="7191" max="7191" width="12" style="221"/>
    <col min="7192" max="7192" width="45.1640625" style="221" customWidth="1"/>
    <col min="7193" max="7193" width="74.6640625" style="221" customWidth="1"/>
    <col min="7194" max="7198" width="13.1640625" style="221" customWidth="1"/>
    <col min="7199" max="7425" width="12" style="221"/>
    <col min="7426" max="7426" width="41.5" style="221" customWidth="1"/>
    <col min="7427" max="7427" width="16.6640625" style="221" customWidth="1"/>
    <col min="7428" max="7428" width="21.6640625" style="221" customWidth="1"/>
    <col min="7429" max="7429" width="32.5" style="221" customWidth="1"/>
    <col min="7430" max="7430" width="25.6640625" style="221" customWidth="1"/>
    <col min="7431" max="7431" width="54.1640625" style="221" customWidth="1"/>
    <col min="7432" max="7436" width="5.6640625" style="221" customWidth="1"/>
    <col min="7437" max="7437" width="38.5" style="221" customWidth="1"/>
    <col min="7438" max="7438" width="24.6640625" style="221" customWidth="1"/>
    <col min="7439" max="7439" width="14" style="221" customWidth="1"/>
    <col min="7440" max="7440" width="25.5" style="221" bestFit="1" customWidth="1"/>
    <col min="7441" max="7441" width="12" style="221"/>
    <col min="7442" max="7442" width="11.6640625" style="221" customWidth="1"/>
    <col min="7443" max="7445" width="12" style="221"/>
    <col min="7446" max="7446" width="13.1640625" style="221" customWidth="1"/>
    <col min="7447" max="7447" width="12" style="221"/>
    <col min="7448" max="7448" width="45.1640625" style="221" customWidth="1"/>
    <col min="7449" max="7449" width="74.6640625" style="221" customWidth="1"/>
    <col min="7450" max="7454" width="13.1640625" style="221" customWidth="1"/>
    <col min="7455" max="7681" width="12" style="221"/>
    <col min="7682" max="7682" width="41.5" style="221" customWidth="1"/>
    <col min="7683" max="7683" width="16.6640625" style="221" customWidth="1"/>
    <col min="7684" max="7684" width="21.6640625" style="221" customWidth="1"/>
    <col min="7685" max="7685" width="32.5" style="221" customWidth="1"/>
    <col min="7686" max="7686" width="25.6640625" style="221" customWidth="1"/>
    <col min="7687" max="7687" width="54.1640625" style="221" customWidth="1"/>
    <col min="7688" max="7692" width="5.6640625" style="221" customWidth="1"/>
    <col min="7693" max="7693" width="38.5" style="221" customWidth="1"/>
    <col min="7694" max="7694" width="24.6640625" style="221" customWidth="1"/>
    <col min="7695" max="7695" width="14" style="221" customWidth="1"/>
    <col min="7696" max="7696" width="25.5" style="221" bestFit="1" customWidth="1"/>
    <col min="7697" max="7697" width="12" style="221"/>
    <col min="7698" max="7698" width="11.6640625" style="221" customWidth="1"/>
    <col min="7699" max="7701" width="12" style="221"/>
    <col min="7702" max="7702" width="13.1640625" style="221" customWidth="1"/>
    <col min="7703" max="7703" width="12" style="221"/>
    <col min="7704" max="7704" width="45.1640625" style="221" customWidth="1"/>
    <col min="7705" max="7705" width="74.6640625" style="221" customWidth="1"/>
    <col min="7706" max="7710" width="13.1640625" style="221" customWidth="1"/>
    <col min="7711" max="7937" width="12" style="221"/>
    <col min="7938" max="7938" width="41.5" style="221" customWidth="1"/>
    <col min="7939" max="7939" width="16.6640625" style="221" customWidth="1"/>
    <col min="7940" max="7940" width="21.6640625" style="221" customWidth="1"/>
    <col min="7941" max="7941" width="32.5" style="221" customWidth="1"/>
    <col min="7942" max="7942" width="25.6640625" style="221" customWidth="1"/>
    <col min="7943" max="7943" width="54.1640625" style="221" customWidth="1"/>
    <col min="7944" max="7948" width="5.6640625" style="221" customWidth="1"/>
    <col min="7949" max="7949" width="38.5" style="221" customWidth="1"/>
    <col min="7950" max="7950" width="24.6640625" style="221" customWidth="1"/>
    <col min="7951" max="7951" width="14" style="221" customWidth="1"/>
    <col min="7952" max="7952" width="25.5" style="221" bestFit="1" customWidth="1"/>
    <col min="7953" max="7953" width="12" style="221"/>
    <col min="7954" max="7954" width="11.6640625" style="221" customWidth="1"/>
    <col min="7955" max="7957" width="12" style="221"/>
    <col min="7958" max="7958" width="13.1640625" style="221" customWidth="1"/>
    <col min="7959" max="7959" width="12" style="221"/>
    <col min="7960" max="7960" width="45.1640625" style="221" customWidth="1"/>
    <col min="7961" max="7961" width="74.6640625" style="221" customWidth="1"/>
    <col min="7962" max="7966" width="13.1640625" style="221" customWidth="1"/>
    <col min="7967" max="8193" width="12" style="221"/>
    <col min="8194" max="8194" width="41.5" style="221" customWidth="1"/>
    <col min="8195" max="8195" width="16.6640625" style="221" customWidth="1"/>
    <col min="8196" max="8196" width="21.6640625" style="221" customWidth="1"/>
    <col min="8197" max="8197" width="32.5" style="221" customWidth="1"/>
    <col min="8198" max="8198" width="25.6640625" style="221" customWidth="1"/>
    <col min="8199" max="8199" width="54.1640625" style="221" customWidth="1"/>
    <col min="8200" max="8204" width="5.6640625" style="221" customWidth="1"/>
    <col min="8205" max="8205" width="38.5" style="221" customWidth="1"/>
    <col min="8206" max="8206" width="24.6640625" style="221" customWidth="1"/>
    <col min="8207" max="8207" width="14" style="221" customWidth="1"/>
    <col min="8208" max="8208" width="25.5" style="221" bestFit="1" customWidth="1"/>
    <col min="8209" max="8209" width="12" style="221"/>
    <col min="8210" max="8210" width="11.6640625" style="221" customWidth="1"/>
    <col min="8211" max="8213" width="12" style="221"/>
    <col min="8214" max="8214" width="13.1640625" style="221" customWidth="1"/>
    <col min="8215" max="8215" width="12" style="221"/>
    <col min="8216" max="8216" width="45.1640625" style="221" customWidth="1"/>
    <col min="8217" max="8217" width="74.6640625" style="221" customWidth="1"/>
    <col min="8218" max="8222" width="13.1640625" style="221" customWidth="1"/>
    <col min="8223" max="8449" width="12" style="221"/>
    <col min="8450" max="8450" width="41.5" style="221" customWidth="1"/>
    <col min="8451" max="8451" width="16.6640625" style="221" customWidth="1"/>
    <col min="8452" max="8452" width="21.6640625" style="221" customWidth="1"/>
    <col min="8453" max="8453" width="32.5" style="221" customWidth="1"/>
    <col min="8454" max="8454" width="25.6640625" style="221" customWidth="1"/>
    <col min="8455" max="8455" width="54.1640625" style="221" customWidth="1"/>
    <col min="8456" max="8460" width="5.6640625" style="221" customWidth="1"/>
    <col min="8461" max="8461" width="38.5" style="221" customWidth="1"/>
    <col min="8462" max="8462" width="24.6640625" style="221" customWidth="1"/>
    <col min="8463" max="8463" width="14" style="221" customWidth="1"/>
    <col min="8464" max="8464" width="25.5" style="221" bestFit="1" customWidth="1"/>
    <col min="8465" max="8465" width="12" style="221"/>
    <col min="8466" max="8466" width="11.6640625" style="221" customWidth="1"/>
    <col min="8467" max="8469" width="12" style="221"/>
    <col min="8470" max="8470" width="13.1640625" style="221" customWidth="1"/>
    <col min="8471" max="8471" width="12" style="221"/>
    <col min="8472" max="8472" width="45.1640625" style="221" customWidth="1"/>
    <col min="8473" max="8473" width="74.6640625" style="221" customWidth="1"/>
    <col min="8474" max="8478" width="13.1640625" style="221" customWidth="1"/>
    <col min="8479" max="8705" width="12" style="221"/>
    <col min="8706" max="8706" width="41.5" style="221" customWidth="1"/>
    <col min="8707" max="8707" width="16.6640625" style="221" customWidth="1"/>
    <col min="8708" max="8708" width="21.6640625" style="221" customWidth="1"/>
    <col min="8709" max="8709" width="32.5" style="221" customWidth="1"/>
    <col min="8710" max="8710" width="25.6640625" style="221" customWidth="1"/>
    <col min="8711" max="8711" width="54.1640625" style="221" customWidth="1"/>
    <col min="8712" max="8716" width="5.6640625" style="221" customWidth="1"/>
    <col min="8717" max="8717" width="38.5" style="221" customWidth="1"/>
    <col min="8718" max="8718" width="24.6640625" style="221" customWidth="1"/>
    <col min="8719" max="8719" width="14" style="221" customWidth="1"/>
    <col min="8720" max="8720" width="25.5" style="221" bestFit="1" customWidth="1"/>
    <col min="8721" max="8721" width="12" style="221"/>
    <col min="8722" max="8722" width="11.6640625" style="221" customWidth="1"/>
    <col min="8723" max="8725" width="12" style="221"/>
    <col min="8726" max="8726" width="13.1640625" style="221" customWidth="1"/>
    <col min="8727" max="8727" width="12" style="221"/>
    <col min="8728" max="8728" width="45.1640625" style="221" customWidth="1"/>
    <col min="8729" max="8729" width="74.6640625" style="221" customWidth="1"/>
    <col min="8730" max="8734" width="13.1640625" style="221" customWidth="1"/>
    <col min="8735" max="8961" width="12" style="221"/>
    <col min="8962" max="8962" width="41.5" style="221" customWidth="1"/>
    <col min="8963" max="8963" width="16.6640625" style="221" customWidth="1"/>
    <col min="8964" max="8964" width="21.6640625" style="221" customWidth="1"/>
    <col min="8965" max="8965" width="32.5" style="221" customWidth="1"/>
    <col min="8966" max="8966" width="25.6640625" style="221" customWidth="1"/>
    <col min="8967" max="8967" width="54.1640625" style="221" customWidth="1"/>
    <col min="8968" max="8972" width="5.6640625" style="221" customWidth="1"/>
    <col min="8973" max="8973" width="38.5" style="221" customWidth="1"/>
    <col min="8974" max="8974" width="24.6640625" style="221" customWidth="1"/>
    <col min="8975" max="8975" width="14" style="221" customWidth="1"/>
    <col min="8976" max="8976" width="25.5" style="221" bestFit="1" customWidth="1"/>
    <col min="8977" max="8977" width="12" style="221"/>
    <col min="8978" max="8978" width="11.6640625" style="221" customWidth="1"/>
    <col min="8979" max="8981" width="12" style="221"/>
    <col min="8982" max="8982" width="13.1640625" style="221" customWidth="1"/>
    <col min="8983" max="8983" width="12" style="221"/>
    <col min="8984" max="8984" width="45.1640625" style="221" customWidth="1"/>
    <col min="8985" max="8985" width="74.6640625" style="221" customWidth="1"/>
    <col min="8986" max="8990" width="13.1640625" style="221" customWidth="1"/>
    <col min="8991" max="9217" width="12" style="221"/>
    <col min="9218" max="9218" width="41.5" style="221" customWidth="1"/>
    <col min="9219" max="9219" width="16.6640625" style="221" customWidth="1"/>
    <col min="9220" max="9220" width="21.6640625" style="221" customWidth="1"/>
    <col min="9221" max="9221" width="32.5" style="221" customWidth="1"/>
    <col min="9222" max="9222" width="25.6640625" style="221" customWidth="1"/>
    <col min="9223" max="9223" width="54.1640625" style="221" customWidth="1"/>
    <col min="9224" max="9228" width="5.6640625" style="221" customWidth="1"/>
    <col min="9229" max="9229" width="38.5" style="221" customWidth="1"/>
    <col min="9230" max="9230" width="24.6640625" style="221" customWidth="1"/>
    <col min="9231" max="9231" width="14" style="221" customWidth="1"/>
    <col min="9232" max="9232" width="25.5" style="221" bestFit="1" customWidth="1"/>
    <col min="9233" max="9233" width="12" style="221"/>
    <col min="9234" max="9234" width="11.6640625" style="221" customWidth="1"/>
    <col min="9235" max="9237" width="12" style="221"/>
    <col min="9238" max="9238" width="13.1640625" style="221" customWidth="1"/>
    <col min="9239" max="9239" width="12" style="221"/>
    <col min="9240" max="9240" width="45.1640625" style="221" customWidth="1"/>
    <col min="9241" max="9241" width="74.6640625" style="221" customWidth="1"/>
    <col min="9242" max="9246" width="13.1640625" style="221" customWidth="1"/>
    <col min="9247" max="9473" width="12" style="221"/>
    <col min="9474" max="9474" width="41.5" style="221" customWidth="1"/>
    <col min="9475" max="9475" width="16.6640625" style="221" customWidth="1"/>
    <col min="9476" max="9476" width="21.6640625" style="221" customWidth="1"/>
    <col min="9477" max="9477" width="32.5" style="221" customWidth="1"/>
    <col min="9478" max="9478" width="25.6640625" style="221" customWidth="1"/>
    <col min="9479" max="9479" width="54.1640625" style="221" customWidth="1"/>
    <col min="9480" max="9484" width="5.6640625" style="221" customWidth="1"/>
    <col min="9485" max="9485" width="38.5" style="221" customWidth="1"/>
    <col min="9486" max="9486" width="24.6640625" style="221" customWidth="1"/>
    <col min="9487" max="9487" width="14" style="221" customWidth="1"/>
    <col min="9488" max="9488" width="25.5" style="221" bestFit="1" customWidth="1"/>
    <col min="9489" max="9489" width="12" style="221"/>
    <col min="9490" max="9490" width="11.6640625" style="221" customWidth="1"/>
    <col min="9491" max="9493" width="12" style="221"/>
    <col min="9494" max="9494" width="13.1640625" style="221" customWidth="1"/>
    <col min="9495" max="9495" width="12" style="221"/>
    <col min="9496" max="9496" width="45.1640625" style="221" customWidth="1"/>
    <col min="9497" max="9497" width="74.6640625" style="221" customWidth="1"/>
    <col min="9498" max="9502" width="13.1640625" style="221" customWidth="1"/>
    <col min="9503" max="9729" width="12" style="221"/>
    <col min="9730" max="9730" width="41.5" style="221" customWidth="1"/>
    <col min="9731" max="9731" width="16.6640625" style="221" customWidth="1"/>
    <col min="9732" max="9732" width="21.6640625" style="221" customWidth="1"/>
    <col min="9733" max="9733" width="32.5" style="221" customWidth="1"/>
    <col min="9734" max="9734" width="25.6640625" style="221" customWidth="1"/>
    <col min="9735" max="9735" width="54.1640625" style="221" customWidth="1"/>
    <col min="9736" max="9740" width="5.6640625" style="221" customWidth="1"/>
    <col min="9741" max="9741" width="38.5" style="221" customWidth="1"/>
    <col min="9742" max="9742" width="24.6640625" style="221" customWidth="1"/>
    <col min="9743" max="9743" width="14" style="221" customWidth="1"/>
    <col min="9744" max="9744" width="25.5" style="221" bestFit="1" customWidth="1"/>
    <col min="9745" max="9745" width="12" style="221"/>
    <col min="9746" max="9746" width="11.6640625" style="221" customWidth="1"/>
    <col min="9747" max="9749" width="12" style="221"/>
    <col min="9750" max="9750" width="13.1640625" style="221" customWidth="1"/>
    <col min="9751" max="9751" width="12" style="221"/>
    <col min="9752" max="9752" width="45.1640625" style="221" customWidth="1"/>
    <col min="9753" max="9753" width="74.6640625" style="221" customWidth="1"/>
    <col min="9754" max="9758" width="13.1640625" style="221" customWidth="1"/>
    <col min="9759" max="9985" width="12" style="221"/>
    <col min="9986" max="9986" width="41.5" style="221" customWidth="1"/>
    <col min="9987" max="9987" width="16.6640625" style="221" customWidth="1"/>
    <col min="9988" max="9988" width="21.6640625" style="221" customWidth="1"/>
    <col min="9989" max="9989" width="32.5" style="221" customWidth="1"/>
    <col min="9990" max="9990" width="25.6640625" style="221" customWidth="1"/>
    <col min="9991" max="9991" width="54.1640625" style="221" customWidth="1"/>
    <col min="9992" max="9996" width="5.6640625" style="221" customWidth="1"/>
    <col min="9997" max="9997" width="38.5" style="221" customWidth="1"/>
    <col min="9998" max="9998" width="24.6640625" style="221" customWidth="1"/>
    <col min="9999" max="9999" width="14" style="221" customWidth="1"/>
    <col min="10000" max="10000" width="25.5" style="221" bestFit="1" customWidth="1"/>
    <col min="10001" max="10001" width="12" style="221"/>
    <col min="10002" max="10002" width="11.6640625" style="221" customWidth="1"/>
    <col min="10003" max="10005" width="12" style="221"/>
    <col min="10006" max="10006" width="13.1640625" style="221" customWidth="1"/>
    <col min="10007" max="10007" width="12" style="221"/>
    <col min="10008" max="10008" width="45.1640625" style="221" customWidth="1"/>
    <col min="10009" max="10009" width="74.6640625" style="221" customWidth="1"/>
    <col min="10010" max="10014" width="13.1640625" style="221" customWidth="1"/>
    <col min="10015" max="10241" width="12" style="221"/>
    <col min="10242" max="10242" width="41.5" style="221" customWidth="1"/>
    <col min="10243" max="10243" width="16.6640625" style="221" customWidth="1"/>
    <col min="10244" max="10244" width="21.6640625" style="221" customWidth="1"/>
    <col min="10245" max="10245" width="32.5" style="221" customWidth="1"/>
    <col min="10246" max="10246" width="25.6640625" style="221" customWidth="1"/>
    <col min="10247" max="10247" width="54.1640625" style="221" customWidth="1"/>
    <col min="10248" max="10252" width="5.6640625" style="221" customWidth="1"/>
    <col min="10253" max="10253" width="38.5" style="221" customWidth="1"/>
    <col min="10254" max="10254" width="24.6640625" style="221" customWidth="1"/>
    <col min="10255" max="10255" width="14" style="221" customWidth="1"/>
    <col min="10256" max="10256" width="25.5" style="221" bestFit="1" customWidth="1"/>
    <col min="10257" max="10257" width="12" style="221"/>
    <col min="10258" max="10258" width="11.6640625" style="221" customWidth="1"/>
    <col min="10259" max="10261" width="12" style="221"/>
    <col min="10262" max="10262" width="13.1640625" style="221" customWidth="1"/>
    <col min="10263" max="10263" width="12" style="221"/>
    <col min="10264" max="10264" width="45.1640625" style="221" customWidth="1"/>
    <col min="10265" max="10265" width="74.6640625" style="221" customWidth="1"/>
    <col min="10266" max="10270" width="13.1640625" style="221" customWidth="1"/>
    <col min="10271" max="10497" width="12" style="221"/>
    <col min="10498" max="10498" width="41.5" style="221" customWidth="1"/>
    <col min="10499" max="10499" width="16.6640625" style="221" customWidth="1"/>
    <col min="10500" max="10500" width="21.6640625" style="221" customWidth="1"/>
    <col min="10501" max="10501" width="32.5" style="221" customWidth="1"/>
    <col min="10502" max="10502" width="25.6640625" style="221" customWidth="1"/>
    <col min="10503" max="10503" width="54.1640625" style="221" customWidth="1"/>
    <col min="10504" max="10508" width="5.6640625" style="221" customWidth="1"/>
    <col min="10509" max="10509" width="38.5" style="221" customWidth="1"/>
    <col min="10510" max="10510" width="24.6640625" style="221" customWidth="1"/>
    <col min="10511" max="10511" width="14" style="221" customWidth="1"/>
    <col min="10512" max="10512" width="25.5" style="221" bestFit="1" customWidth="1"/>
    <col min="10513" max="10513" width="12" style="221"/>
    <col min="10514" max="10514" width="11.6640625" style="221" customWidth="1"/>
    <col min="10515" max="10517" width="12" style="221"/>
    <col min="10518" max="10518" width="13.1640625" style="221" customWidth="1"/>
    <col min="10519" max="10519" width="12" style="221"/>
    <col min="10520" max="10520" width="45.1640625" style="221" customWidth="1"/>
    <col min="10521" max="10521" width="74.6640625" style="221" customWidth="1"/>
    <col min="10522" max="10526" width="13.1640625" style="221" customWidth="1"/>
    <col min="10527" max="10753" width="12" style="221"/>
    <col min="10754" max="10754" width="41.5" style="221" customWidth="1"/>
    <col min="10755" max="10755" width="16.6640625" style="221" customWidth="1"/>
    <col min="10756" max="10756" width="21.6640625" style="221" customWidth="1"/>
    <col min="10757" max="10757" width="32.5" style="221" customWidth="1"/>
    <col min="10758" max="10758" width="25.6640625" style="221" customWidth="1"/>
    <col min="10759" max="10759" width="54.1640625" style="221" customWidth="1"/>
    <col min="10760" max="10764" width="5.6640625" style="221" customWidth="1"/>
    <col min="10765" max="10765" width="38.5" style="221" customWidth="1"/>
    <col min="10766" max="10766" width="24.6640625" style="221" customWidth="1"/>
    <col min="10767" max="10767" width="14" style="221" customWidth="1"/>
    <col min="10768" max="10768" width="25.5" style="221" bestFit="1" customWidth="1"/>
    <col min="10769" max="10769" width="12" style="221"/>
    <col min="10770" max="10770" width="11.6640625" style="221" customWidth="1"/>
    <col min="10771" max="10773" width="12" style="221"/>
    <col min="10774" max="10774" width="13.1640625" style="221" customWidth="1"/>
    <col min="10775" max="10775" width="12" style="221"/>
    <col min="10776" max="10776" width="45.1640625" style="221" customWidth="1"/>
    <col min="10777" max="10777" width="74.6640625" style="221" customWidth="1"/>
    <col min="10778" max="10782" width="13.1640625" style="221" customWidth="1"/>
    <col min="10783" max="11009" width="12" style="221"/>
    <col min="11010" max="11010" width="41.5" style="221" customWidth="1"/>
    <col min="11011" max="11011" width="16.6640625" style="221" customWidth="1"/>
    <col min="11012" max="11012" width="21.6640625" style="221" customWidth="1"/>
    <col min="11013" max="11013" width="32.5" style="221" customWidth="1"/>
    <col min="11014" max="11014" width="25.6640625" style="221" customWidth="1"/>
    <col min="11015" max="11015" width="54.1640625" style="221" customWidth="1"/>
    <col min="11016" max="11020" width="5.6640625" style="221" customWidth="1"/>
    <col min="11021" max="11021" width="38.5" style="221" customWidth="1"/>
    <col min="11022" max="11022" width="24.6640625" style="221" customWidth="1"/>
    <col min="11023" max="11023" width="14" style="221" customWidth="1"/>
    <col min="11024" max="11024" width="25.5" style="221" bestFit="1" customWidth="1"/>
    <col min="11025" max="11025" width="12" style="221"/>
    <col min="11026" max="11026" width="11.6640625" style="221" customWidth="1"/>
    <col min="11027" max="11029" width="12" style="221"/>
    <col min="11030" max="11030" width="13.1640625" style="221" customWidth="1"/>
    <col min="11031" max="11031" width="12" style="221"/>
    <col min="11032" max="11032" width="45.1640625" style="221" customWidth="1"/>
    <col min="11033" max="11033" width="74.6640625" style="221" customWidth="1"/>
    <col min="11034" max="11038" width="13.1640625" style="221" customWidth="1"/>
    <col min="11039" max="11265" width="12" style="221"/>
    <col min="11266" max="11266" width="41.5" style="221" customWidth="1"/>
    <col min="11267" max="11267" width="16.6640625" style="221" customWidth="1"/>
    <col min="11268" max="11268" width="21.6640625" style="221" customWidth="1"/>
    <col min="11269" max="11269" width="32.5" style="221" customWidth="1"/>
    <col min="11270" max="11270" width="25.6640625" style="221" customWidth="1"/>
    <col min="11271" max="11271" width="54.1640625" style="221" customWidth="1"/>
    <col min="11272" max="11276" width="5.6640625" style="221" customWidth="1"/>
    <col min="11277" max="11277" width="38.5" style="221" customWidth="1"/>
    <col min="11278" max="11278" width="24.6640625" style="221" customWidth="1"/>
    <col min="11279" max="11279" width="14" style="221" customWidth="1"/>
    <col min="11280" max="11280" width="25.5" style="221" bestFit="1" customWidth="1"/>
    <col min="11281" max="11281" width="12" style="221"/>
    <col min="11282" max="11282" width="11.6640625" style="221" customWidth="1"/>
    <col min="11283" max="11285" width="12" style="221"/>
    <col min="11286" max="11286" width="13.1640625" style="221" customWidth="1"/>
    <col min="11287" max="11287" width="12" style="221"/>
    <col min="11288" max="11288" width="45.1640625" style="221" customWidth="1"/>
    <col min="11289" max="11289" width="74.6640625" style="221" customWidth="1"/>
    <col min="11290" max="11294" width="13.1640625" style="221" customWidth="1"/>
    <col min="11295" max="11521" width="12" style="221"/>
    <col min="11522" max="11522" width="41.5" style="221" customWidth="1"/>
    <col min="11523" max="11523" width="16.6640625" style="221" customWidth="1"/>
    <col min="11524" max="11524" width="21.6640625" style="221" customWidth="1"/>
    <col min="11525" max="11525" width="32.5" style="221" customWidth="1"/>
    <col min="11526" max="11526" width="25.6640625" style="221" customWidth="1"/>
    <col min="11527" max="11527" width="54.1640625" style="221" customWidth="1"/>
    <col min="11528" max="11532" width="5.6640625" style="221" customWidth="1"/>
    <col min="11533" max="11533" width="38.5" style="221" customWidth="1"/>
    <col min="11534" max="11534" width="24.6640625" style="221" customWidth="1"/>
    <col min="11535" max="11535" width="14" style="221" customWidth="1"/>
    <col min="11536" max="11536" width="25.5" style="221" bestFit="1" customWidth="1"/>
    <col min="11537" max="11537" width="12" style="221"/>
    <col min="11538" max="11538" width="11.6640625" style="221" customWidth="1"/>
    <col min="11539" max="11541" width="12" style="221"/>
    <col min="11542" max="11542" width="13.1640625" style="221" customWidth="1"/>
    <col min="11543" max="11543" width="12" style="221"/>
    <col min="11544" max="11544" width="45.1640625" style="221" customWidth="1"/>
    <col min="11545" max="11545" width="74.6640625" style="221" customWidth="1"/>
    <col min="11546" max="11550" width="13.1640625" style="221" customWidth="1"/>
    <col min="11551" max="11777" width="12" style="221"/>
    <col min="11778" max="11778" width="41.5" style="221" customWidth="1"/>
    <col min="11779" max="11779" width="16.6640625" style="221" customWidth="1"/>
    <col min="11780" max="11780" width="21.6640625" style="221" customWidth="1"/>
    <col min="11781" max="11781" width="32.5" style="221" customWidth="1"/>
    <col min="11782" max="11782" width="25.6640625" style="221" customWidth="1"/>
    <col min="11783" max="11783" width="54.1640625" style="221" customWidth="1"/>
    <col min="11784" max="11788" width="5.6640625" style="221" customWidth="1"/>
    <col min="11789" max="11789" width="38.5" style="221" customWidth="1"/>
    <col min="11790" max="11790" width="24.6640625" style="221" customWidth="1"/>
    <col min="11791" max="11791" width="14" style="221" customWidth="1"/>
    <col min="11792" max="11792" width="25.5" style="221" bestFit="1" customWidth="1"/>
    <col min="11793" max="11793" width="12" style="221"/>
    <col min="11794" max="11794" width="11.6640625" style="221" customWidth="1"/>
    <col min="11795" max="11797" width="12" style="221"/>
    <col min="11798" max="11798" width="13.1640625" style="221" customWidth="1"/>
    <col min="11799" max="11799" width="12" style="221"/>
    <col min="11800" max="11800" width="45.1640625" style="221" customWidth="1"/>
    <col min="11801" max="11801" width="74.6640625" style="221" customWidth="1"/>
    <col min="11802" max="11806" width="13.1640625" style="221" customWidth="1"/>
    <col min="11807" max="12033" width="12" style="221"/>
    <col min="12034" max="12034" width="41.5" style="221" customWidth="1"/>
    <col min="12035" max="12035" width="16.6640625" style="221" customWidth="1"/>
    <col min="12036" max="12036" width="21.6640625" style="221" customWidth="1"/>
    <col min="12037" max="12037" width="32.5" style="221" customWidth="1"/>
    <col min="12038" max="12038" width="25.6640625" style="221" customWidth="1"/>
    <col min="12039" max="12039" width="54.1640625" style="221" customWidth="1"/>
    <col min="12040" max="12044" width="5.6640625" style="221" customWidth="1"/>
    <col min="12045" max="12045" width="38.5" style="221" customWidth="1"/>
    <col min="12046" max="12046" width="24.6640625" style="221" customWidth="1"/>
    <col min="12047" max="12047" width="14" style="221" customWidth="1"/>
    <col min="12048" max="12048" width="25.5" style="221" bestFit="1" customWidth="1"/>
    <col min="12049" max="12049" width="12" style="221"/>
    <col min="12050" max="12050" width="11.6640625" style="221" customWidth="1"/>
    <col min="12051" max="12053" width="12" style="221"/>
    <col min="12054" max="12054" width="13.1640625" style="221" customWidth="1"/>
    <col min="12055" max="12055" width="12" style="221"/>
    <col min="12056" max="12056" width="45.1640625" style="221" customWidth="1"/>
    <col min="12057" max="12057" width="74.6640625" style="221" customWidth="1"/>
    <col min="12058" max="12062" width="13.1640625" style="221" customWidth="1"/>
    <col min="12063" max="12289" width="12" style="221"/>
    <col min="12290" max="12290" width="41.5" style="221" customWidth="1"/>
    <col min="12291" max="12291" width="16.6640625" style="221" customWidth="1"/>
    <col min="12292" max="12292" width="21.6640625" style="221" customWidth="1"/>
    <col min="12293" max="12293" width="32.5" style="221" customWidth="1"/>
    <col min="12294" max="12294" width="25.6640625" style="221" customWidth="1"/>
    <col min="12295" max="12295" width="54.1640625" style="221" customWidth="1"/>
    <col min="12296" max="12300" width="5.6640625" style="221" customWidth="1"/>
    <col min="12301" max="12301" width="38.5" style="221" customWidth="1"/>
    <col min="12302" max="12302" width="24.6640625" style="221" customWidth="1"/>
    <col min="12303" max="12303" width="14" style="221" customWidth="1"/>
    <col min="12304" max="12304" width="25.5" style="221" bestFit="1" customWidth="1"/>
    <col min="12305" max="12305" width="12" style="221"/>
    <col min="12306" max="12306" width="11.6640625" style="221" customWidth="1"/>
    <col min="12307" max="12309" width="12" style="221"/>
    <col min="12310" max="12310" width="13.1640625" style="221" customWidth="1"/>
    <col min="12311" max="12311" width="12" style="221"/>
    <col min="12312" max="12312" width="45.1640625" style="221" customWidth="1"/>
    <col min="12313" max="12313" width="74.6640625" style="221" customWidth="1"/>
    <col min="12314" max="12318" width="13.1640625" style="221" customWidth="1"/>
    <col min="12319" max="12545" width="12" style="221"/>
    <col min="12546" max="12546" width="41.5" style="221" customWidth="1"/>
    <col min="12547" max="12547" width="16.6640625" style="221" customWidth="1"/>
    <col min="12548" max="12548" width="21.6640625" style="221" customWidth="1"/>
    <col min="12549" max="12549" width="32.5" style="221" customWidth="1"/>
    <col min="12550" max="12550" width="25.6640625" style="221" customWidth="1"/>
    <col min="12551" max="12551" width="54.1640625" style="221" customWidth="1"/>
    <col min="12552" max="12556" width="5.6640625" style="221" customWidth="1"/>
    <col min="12557" max="12557" width="38.5" style="221" customWidth="1"/>
    <col min="12558" max="12558" width="24.6640625" style="221" customWidth="1"/>
    <col min="12559" max="12559" width="14" style="221" customWidth="1"/>
    <col min="12560" max="12560" width="25.5" style="221" bestFit="1" customWidth="1"/>
    <col min="12561" max="12561" width="12" style="221"/>
    <col min="12562" max="12562" width="11.6640625" style="221" customWidth="1"/>
    <col min="12563" max="12565" width="12" style="221"/>
    <col min="12566" max="12566" width="13.1640625" style="221" customWidth="1"/>
    <col min="12567" max="12567" width="12" style="221"/>
    <col min="12568" max="12568" width="45.1640625" style="221" customWidth="1"/>
    <col min="12569" max="12569" width="74.6640625" style="221" customWidth="1"/>
    <col min="12570" max="12574" width="13.1640625" style="221" customWidth="1"/>
    <col min="12575" max="12801" width="12" style="221"/>
    <col min="12802" max="12802" width="41.5" style="221" customWidth="1"/>
    <col min="12803" max="12803" width="16.6640625" style="221" customWidth="1"/>
    <col min="12804" max="12804" width="21.6640625" style="221" customWidth="1"/>
    <col min="12805" max="12805" width="32.5" style="221" customWidth="1"/>
    <col min="12806" max="12806" width="25.6640625" style="221" customWidth="1"/>
    <col min="12807" max="12807" width="54.1640625" style="221" customWidth="1"/>
    <col min="12808" max="12812" width="5.6640625" style="221" customWidth="1"/>
    <col min="12813" max="12813" width="38.5" style="221" customWidth="1"/>
    <col min="12814" max="12814" width="24.6640625" style="221" customWidth="1"/>
    <col min="12815" max="12815" width="14" style="221" customWidth="1"/>
    <col min="12816" max="12816" width="25.5" style="221" bestFit="1" customWidth="1"/>
    <col min="12817" max="12817" width="12" style="221"/>
    <col min="12818" max="12818" width="11.6640625" style="221" customWidth="1"/>
    <col min="12819" max="12821" width="12" style="221"/>
    <col min="12822" max="12822" width="13.1640625" style="221" customWidth="1"/>
    <col min="12823" max="12823" width="12" style="221"/>
    <col min="12824" max="12824" width="45.1640625" style="221" customWidth="1"/>
    <col min="12825" max="12825" width="74.6640625" style="221" customWidth="1"/>
    <col min="12826" max="12830" width="13.1640625" style="221" customWidth="1"/>
    <col min="12831" max="13057" width="12" style="221"/>
    <col min="13058" max="13058" width="41.5" style="221" customWidth="1"/>
    <col min="13059" max="13059" width="16.6640625" style="221" customWidth="1"/>
    <col min="13060" max="13060" width="21.6640625" style="221" customWidth="1"/>
    <col min="13061" max="13061" width="32.5" style="221" customWidth="1"/>
    <col min="13062" max="13062" width="25.6640625" style="221" customWidth="1"/>
    <col min="13063" max="13063" width="54.1640625" style="221" customWidth="1"/>
    <col min="13064" max="13068" width="5.6640625" style="221" customWidth="1"/>
    <col min="13069" max="13069" width="38.5" style="221" customWidth="1"/>
    <col min="13070" max="13070" width="24.6640625" style="221" customWidth="1"/>
    <col min="13071" max="13071" width="14" style="221" customWidth="1"/>
    <col min="13072" max="13072" width="25.5" style="221" bestFit="1" customWidth="1"/>
    <col min="13073" max="13073" width="12" style="221"/>
    <col min="13074" max="13074" width="11.6640625" style="221" customWidth="1"/>
    <col min="13075" max="13077" width="12" style="221"/>
    <col min="13078" max="13078" width="13.1640625" style="221" customWidth="1"/>
    <col min="13079" max="13079" width="12" style="221"/>
    <col min="13080" max="13080" width="45.1640625" style="221" customWidth="1"/>
    <col min="13081" max="13081" width="74.6640625" style="221" customWidth="1"/>
    <col min="13082" max="13086" width="13.1640625" style="221" customWidth="1"/>
    <col min="13087" max="13313" width="12" style="221"/>
    <col min="13314" max="13314" width="41.5" style="221" customWidth="1"/>
    <col min="13315" max="13315" width="16.6640625" style="221" customWidth="1"/>
    <col min="13316" max="13316" width="21.6640625" style="221" customWidth="1"/>
    <col min="13317" max="13317" width="32.5" style="221" customWidth="1"/>
    <col min="13318" max="13318" width="25.6640625" style="221" customWidth="1"/>
    <col min="13319" max="13319" width="54.1640625" style="221" customWidth="1"/>
    <col min="13320" max="13324" width="5.6640625" style="221" customWidth="1"/>
    <col min="13325" max="13325" width="38.5" style="221" customWidth="1"/>
    <col min="13326" max="13326" width="24.6640625" style="221" customWidth="1"/>
    <col min="13327" max="13327" width="14" style="221" customWidth="1"/>
    <col min="13328" max="13328" width="25.5" style="221" bestFit="1" customWidth="1"/>
    <col min="13329" max="13329" width="12" style="221"/>
    <col min="13330" max="13330" width="11.6640625" style="221" customWidth="1"/>
    <col min="13331" max="13333" width="12" style="221"/>
    <col min="13334" max="13334" width="13.1640625" style="221" customWidth="1"/>
    <col min="13335" max="13335" width="12" style="221"/>
    <col min="13336" max="13336" width="45.1640625" style="221" customWidth="1"/>
    <col min="13337" max="13337" width="74.6640625" style="221" customWidth="1"/>
    <col min="13338" max="13342" width="13.1640625" style="221" customWidth="1"/>
    <col min="13343" max="13569" width="12" style="221"/>
    <col min="13570" max="13570" width="41.5" style="221" customWidth="1"/>
    <col min="13571" max="13571" width="16.6640625" style="221" customWidth="1"/>
    <col min="13572" max="13572" width="21.6640625" style="221" customWidth="1"/>
    <col min="13573" max="13573" width="32.5" style="221" customWidth="1"/>
    <col min="13574" max="13574" width="25.6640625" style="221" customWidth="1"/>
    <col min="13575" max="13575" width="54.1640625" style="221" customWidth="1"/>
    <col min="13576" max="13580" width="5.6640625" style="221" customWidth="1"/>
    <col min="13581" max="13581" width="38.5" style="221" customWidth="1"/>
    <col min="13582" max="13582" width="24.6640625" style="221" customWidth="1"/>
    <col min="13583" max="13583" width="14" style="221" customWidth="1"/>
    <col min="13584" max="13584" width="25.5" style="221" bestFit="1" customWidth="1"/>
    <col min="13585" max="13585" width="12" style="221"/>
    <col min="13586" max="13586" width="11.6640625" style="221" customWidth="1"/>
    <col min="13587" max="13589" width="12" style="221"/>
    <col min="13590" max="13590" width="13.1640625" style="221" customWidth="1"/>
    <col min="13591" max="13591" width="12" style="221"/>
    <col min="13592" max="13592" width="45.1640625" style="221" customWidth="1"/>
    <col min="13593" max="13593" width="74.6640625" style="221" customWidth="1"/>
    <col min="13594" max="13598" width="13.1640625" style="221" customWidth="1"/>
    <col min="13599" max="13825" width="12" style="221"/>
    <col min="13826" max="13826" width="41.5" style="221" customWidth="1"/>
    <col min="13827" max="13827" width="16.6640625" style="221" customWidth="1"/>
    <col min="13828" max="13828" width="21.6640625" style="221" customWidth="1"/>
    <col min="13829" max="13829" width="32.5" style="221" customWidth="1"/>
    <col min="13830" max="13830" width="25.6640625" style="221" customWidth="1"/>
    <col min="13831" max="13831" width="54.1640625" style="221" customWidth="1"/>
    <col min="13832" max="13836" width="5.6640625" style="221" customWidth="1"/>
    <col min="13837" max="13837" width="38.5" style="221" customWidth="1"/>
    <col min="13838" max="13838" width="24.6640625" style="221" customWidth="1"/>
    <col min="13839" max="13839" width="14" style="221" customWidth="1"/>
    <col min="13840" max="13840" width="25.5" style="221" bestFit="1" customWidth="1"/>
    <col min="13841" max="13841" width="12" style="221"/>
    <col min="13842" max="13842" width="11.6640625" style="221" customWidth="1"/>
    <col min="13843" max="13845" width="12" style="221"/>
    <col min="13846" max="13846" width="13.1640625" style="221" customWidth="1"/>
    <col min="13847" max="13847" width="12" style="221"/>
    <col min="13848" max="13848" width="45.1640625" style="221" customWidth="1"/>
    <col min="13849" max="13849" width="74.6640625" style="221" customWidth="1"/>
    <col min="13850" max="13854" width="13.1640625" style="221" customWidth="1"/>
    <col min="13855" max="14081" width="12" style="221"/>
    <col min="14082" max="14082" width="41.5" style="221" customWidth="1"/>
    <col min="14083" max="14083" width="16.6640625" style="221" customWidth="1"/>
    <col min="14084" max="14084" width="21.6640625" style="221" customWidth="1"/>
    <col min="14085" max="14085" width="32.5" style="221" customWidth="1"/>
    <col min="14086" max="14086" width="25.6640625" style="221" customWidth="1"/>
    <col min="14087" max="14087" width="54.1640625" style="221" customWidth="1"/>
    <col min="14088" max="14092" width="5.6640625" style="221" customWidth="1"/>
    <col min="14093" max="14093" width="38.5" style="221" customWidth="1"/>
    <col min="14094" max="14094" width="24.6640625" style="221" customWidth="1"/>
    <col min="14095" max="14095" width="14" style="221" customWidth="1"/>
    <col min="14096" max="14096" width="25.5" style="221" bestFit="1" customWidth="1"/>
    <col min="14097" max="14097" width="12" style="221"/>
    <col min="14098" max="14098" width="11.6640625" style="221" customWidth="1"/>
    <col min="14099" max="14101" width="12" style="221"/>
    <col min="14102" max="14102" width="13.1640625" style="221" customWidth="1"/>
    <col min="14103" max="14103" width="12" style="221"/>
    <col min="14104" max="14104" width="45.1640625" style="221" customWidth="1"/>
    <col min="14105" max="14105" width="74.6640625" style="221" customWidth="1"/>
    <col min="14106" max="14110" width="13.1640625" style="221" customWidth="1"/>
    <col min="14111" max="14337" width="12" style="221"/>
    <col min="14338" max="14338" width="41.5" style="221" customWidth="1"/>
    <col min="14339" max="14339" width="16.6640625" style="221" customWidth="1"/>
    <col min="14340" max="14340" width="21.6640625" style="221" customWidth="1"/>
    <col min="14341" max="14341" width="32.5" style="221" customWidth="1"/>
    <col min="14342" max="14342" width="25.6640625" style="221" customWidth="1"/>
    <col min="14343" max="14343" width="54.1640625" style="221" customWidth="1"/>
    <col min="14344" max="14348" width="5.6640625" style="221" customWidth="1"/>
    <col min="14349" max="14349" width="38.5" style="221" customWidth="1"/>
    <col min="14350" max="14350" width="24.6640625" style="221" customWidth="1"/>
    <col min="14351" max="14351" width="14" style="221" customWidth="1"/>
    <col min="14352" max="14352" width="25.5" style="221" bestFit="1" customWidth="1"/>
    <col min="14353" max="14353" width="12" style="221"/>
    <col min="14354" max="14354" width="11.6640625" style="221" customWidth="1"/>
    <col min="14355" max="14357" width="12" style="221"/>
    <col min="14358" max="14358" width="13.1640625" style="221" customWidth="1"/>
    <col min="14359" max="14359" width="12" style="221"/>
    <col min="14360" max="14360" width="45.1640625" style="221" customWidth="1"/>
    <col min="14361" max="14361" width="74.6640625" style="221" customWidth="1"/>
    <col min="14362" max="14366" width="13.1640625" style="221" customWidth="1"/>
    <col min="14367" max="14593" width="12" style="221"/>
    <col min="14594" max="14594" width="41.5" style="221" customWidth="1"/>
    <col min="14595" max="14595" width="16.6640625" style="221" customWidth="1"/>
    <col min="14596" max="14596" width="21.6640625" style="221" customWidth="1"/>
    <col min="14597" max="14597" width="32.5" style="221" customWidth="1"/>
    <col min="14598" max="14598" width="25.6640625" style="221" customWidth="1"/>
    <col min="14599" max="14599" width="54.1640625" style="221" customWidth="1"/>
    <col min="14600" max="14604" width="5.6640625" style="221" customWidth="1"/>
    <col min="14605" max="14605" width="38.5" style="221" customWidth="1"/>
    <col min="14606" max="14606" width="24.6640625" style="221" customWidth="1"/>
    <col min="14607" max="14607" width="14" style="221" customWidth="1"/>
    <col min="14608" max="14608" width="25.5" style="221" bestFit="1" customWidth="1"/>
    <col min="14609" max="14609" width="12" style="221"/>
    <col min="14610" max="14610" width="11.6640625" style="221" customWidth="1"/>
    <col min="14611" max="14613" width="12" style="221"/>
    <col min="14614" max="14614" width="13.1640625" style="221" customWidth="1"/>
    <col min="14615" max="14615" width="12" style="221"/>
    <col min="14616" max="14616" width="45.1640625" style="221" customWidth="1"/>
    <col min="14617" max="14617" width="74.6640625" style="221" customWidth="1"/>
    <col min="14618" max="14622" width="13.1640625" style="221" customWidth="1"/>
    <col min="14623" max="14849" width="12" style="221"/>
    <col min="14850" max="14850" width="41.5" style="221" customWidth="1"/>
    <col min="14851" max="14851" width="16.6640625" style="221" customWidth="1"/>
    <col min="14852" max="14852" width="21.6640625" style="221" customWidth="1"/>
    <col min="14853" max="14853" width="32.5" style="221" customWidth="1"/>
    <col min="14854" max="14854" width="25.6640625" style="221" customWidth="1"/>
    <col min="14855" max="14855" width="54.1640625" style="221" customWidth="1"/>
    <col min="14856" max="14860" width="5.6640625" style="221" customWidth="1"/>
    <col min="14861" max="14861" width="38.5" style="221" customWidth="1"/>
    <col min="14862" max="14862" width="24.6640625" style="221" customWidth="1"/>
    <col min="14863" max="14863" width="14" style="221" customWidth="1"/>
    <col min="14864" max="14864" width="25.5" style="221" bestFit="1" customWidth="1"/>
    <col min="14865" max="14865" width="12" style="221"/>
    <col min="14866" max="14866" width="11.6640625" style="221" customWidth="1"/>
    <col min="14867" max="14869" width="12" style="221"/>
    <col min="14870" max="14870" width="13.1640625" style="221" customWidth="1"/>
    <col min="14871" max="14871" width="12" style="221"/>
    <col min="14872" max="14872" width="45.1640625" style="221" customWidth="1"/>
    <col min="14873" max="14873" width="74.6640625" style="221" customWidth="1"/>
    <col min="14874" max="14878" width="13.1640625" style="221" customWidth="1"/>
    <col min="14879" max="15105" width="12" style="221"/>
    <col min="15106" max="15106" width="41.5" style="221" customWidth="1"/>
    <col min="15107" max="15107" width="16.6640625" style="221" customWidth="1"/>
    <col min="15108" max="15108" width="21.6640625" style="221" customWidth="1"/>
    <col min="15109" max="15109" width="32.5" style="221" customWidth="1"/>
    <col min="15110" max="15110" width="25.6640625" style="221" customWidth="1"/>
    <col min="15111" max="15111" width="54.1640625" style="221" customWidth="1"/>
    <col min="15112" max="15116" width="5.6640625" style="221" customWidth="1"/>
    <col min="15117" max="15117" width="38.5" style="221" customWidth="1"/>
    <col min="15118" max="15118" width="24.6640625" style="221" customWidth="1"/>
    <col min="15119" max="15119" width="14" style="221" customWidth="1"/>
    <col min="15120" max="15120" width="25.5" style="221" bestFit="1" customWidth="1"/>
    <col min="15121" max="15121" width="12" style="221"/>
    <col min="15122" max="15122" width="11.6640625" style="221" customWidth="1"/>
    <col min="15123" max="15125" width="12" style="221"/>
    <col min="15126" max="15126" width="13.1640625" style="221" customWidth="1"/>
    <col min="15127" max="15127" width="12" style="221"/>
    <col min="15128" max="15128" width="45.1640625" style="221" customWidth="1"/>
    <col min="15129" max="15129" width="74.6640625" style="221" customWidth="1"/>
    <col min="15130" max="15134" width="13.1640625" style="221" customWidth="1"/>
    <col min="15135" max="15361" width="12" style="221"/>
    <col min="15362" max="15362" width="41.5" style="221" customWidth="1"/>
    <col min="15363" max="15363" width="16.6640625" style="221" customWidth="1"/>
    <col min="15364" max="15364" width="21.6640625" style="221" customWidth="1"/>
    <col min="15365" max="15365" width="32.5" style="221" customWidth="1"/>
    <col min="15366" max="15366" width="25.6640625" style="221" customWidth="1"/>
    <col min="15367" max="15367" width="54.1640625" style="221" customWidth="1"/>
    <col min="15368" max="15372" width="5.6640625" style="221" customWidth="1"/>
    <col min="15373" max="15373" width="38.5" style="221" customWidth="1"/>
    <col min="15374" max="15374" width="24.6640625" style="221" customWidth="1"/>
    <col min="15375" max="15375" width="14" style="221" customWidth="1"/>
    <col min="15376" max="15376" width="25.5" style="221" bestFit="1" customWidth="1"/>
    <col min="15377" max="15377" width="12" style="221"/>
    <col min="15378" max="15378" width="11.6640625" style="221" customWidth="1"/>
    <col min="15379" max="15381" width="12" style="221"/>
    <col min="15382" max="15382" width="13.1640625" style="221" customWidth="1"/>
    <col min="15383" max="15383" width="12" style="221"/>
    <col min="15384" max="15384" width="45.1640625" style="221" customWidth="1"/>
    <col min="15385" max="15385" width="74.6640625" style="221" customWidth="1"/>
    <col min="15386" max="15390" width="13.1640625" style="221" customWidth="1"/>
    <col min="15391" max="15617" width="12" style="221"/>
    <col min="15618" max="15618" width="41.5" style="221" customWidth="1"/>
    <col min="15619" max="15619" width="16.6640625" style="221" customWidth="1"/>
    <col min="15620" max="15620" width="21.6640625" style="221" customWidth="1"/>
    <col min="15621" max="15621" width="32.5" style="221" customWidth="1"/>
    <col min="15622" max="15622" width="25.6640625" style="221" customWidth="1"/>
    <col min="15623" max="15623" width="54.1640625" style="221" customWidth="1"/>
    <col min="15624" max="15628" width="5.6640625" style="221" customWidth="1"/>
    <col min="15629" max="15629" width="38.5" style="221" customWidth="1"/>
    <col min="15630" max="15630" width="24.6640625" style="221" customWidth="1"/>
    <col min="15631" max="15631" width="14" style="221" customWidth="1"/>
    <col min="15632" max="15632" width="25.5" style="221" bestFit="1" customWidth="1"/>
    <col min="15633" max="15633" width="12" style="221"/>
    <col min="15634" max="15634" width="11.6640625" style="221" customWidth="1"/>
    <col min="15635" max="15637" width="12" style="221"/>
    <col min="15638" max="15638" width="13.1640625" style="221" customWidth="1"/>
    <col min="15639" max="15639" width="12" style="221"/>
    <col min="15640" max="15640" width="45.1640625" style="221" customWidth="1"/>
    <col min="15641" max="15641" width="74.6640625" style="221" customWidth="1"/>
    <col min="15642" max="15646" width="13.1640625" style="221" customWidth="1"/>
    <col min="15647" max="15873" width="12" style="221"/>
    <col min="15874" max="15874" width="41.5" style="221" customWidth="1"/>
    <col min="15875" max="15875" width="16.6640625" style="221" customWidth="1"/>
    <col min="15876" max="15876" width="21.6640625" style="221" customWidth="1"/>
    <col min="15877" max="15877" width="32.5" style="221" customWidth="1"/>
    <col min="15878" max="15878" width="25.6640625" style="221" customWidth="1"/>
    <col min="15879" max="15879" width="54.1640625" style="221" customWidth="1"/>
    <col min="15880" max="15884" width="5.6640625" style="221" customWidth="1"/>
    <col min="15885" max="15885" width="38.5" style="221" customWidth="1"/>
    <col min="15886" max="15886" width="24.6640625" style="221" customWidth="1"/>
    <col min="15887" max="15887" width="14" style="221" customWidth="1"/>
    <col min="15888" max="15888" width="25.5" style="221" bestFit="1" customWidth="1"/>
    <col min="15889" max="15889" width="12" style="221"/>
    <col min="15890" max="15890" width="11.6640625" style="221" customWidth="1"/>
    <col min="15891" max="15893" width="12" style="221"/>
    <col min="15894" max="15894" width="13.1640625" style="221" customWidth="1"/>
    <col min="15895" max="15895" width="12" style="221"/>
    <col min="15896" max="15896" width="45.1640625" style="221" customWidth="1"/>
    <col min="15897" max="15897" width="74.6640625" style="221" customWidth="1"/>
    <col min="15898" max="15902" width="13.1640625" style="221" customWidth="1"/>
    <col min="15903" max="16129" width="12" style="221"/>
    <col min="16130" max="16130" width="41.5" style="221" customWidth="1"/>
    <col min="16131" max="16131" width="16.6640625" style="221" customWidth="1"/>
    <col min="16132" max="16132" width="21.6640625" style="221" customWidth="1"/>
    <col min="16133" max="16133" width="32.5" style="221" customWidth="1"/>
    <col min="16134" max="16134" width="25.6640625" style="221" customWidth="1"/>
    <col min="16135" max="16135" width="54.1640625" style="221" customWidth="1"/>
    <col min="16136" max="16140" width="5.6640625" style="221" customWidth="1"/>
    <col min="16141" max="16141" width="38.5" style="221" customWidth="1"/>
    <col min="16142" max="16142" width="24.6640625" style="221" customWidth="1"/>
    <col min="16143" max="16143" width="14" style="221" customWidth="1"/>
    <col min="16144" max="16144" width="25.5" style="221" bestFit="1" customWidth="1"/>
    <col min="16145" max="16145" width="12" style="221"/>
    <col min="16146" max="16146" width="11.6640625" style="221" customWidth="1"/>
    <col min="16147" max="16149" width="12" style="221"/>
    <col min="16150" max="16150" width="13.1640625" style="221" customWidth="1"/>
    <col min="16151" max="16151" width="12" style="221"/>
    <col min="16152" max="16152" width="45.1640625" style="221" customWidth="1"/>
    <col min="16153" max="16153" width="74.6640625" style="221" customWidth="1"/>
    <col min="16154" max="16158" width="13.1640625" style="221" customWidth="1"/>
    <col min="16159" max="16384" width="12" style="221"/>
  </cols>
  <sheetData>
    <row r="1" spans="1:30" x14ac:dyDescent="0.25">
      <c r="B1" s="442" t="s">
        <v>254</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4"/>
    </row>
    <row r="2" spans="1:30" ht="19.5" customHeight="1" x14ac:dyDescent="0.25">
      <c r="B2" s="445" t="s">
        <v>255</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7"/>
    </row>
    <row r="3" spans="1:30" x14ac:dyDescent="0.25">
      <c r="B3" s="448" t="s">
        <v>256</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50"/>
    </row>
    <row r="4" spans="1:30" x14ac:dyDescent="0.25">
      <c r="B4" s="448"/>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50"/>
    </row>
    <row r="5" spans="1:30" x14ac:dyDescent="0.25">
      <c r="B5" s="451" t="s">
        <v>507</v>
      </c>
      <c r="C5" s="452"/>
      <c r="D5" s="452"/>
      <c r="E5" s="452"/>
      <c r="F5" s="452"/>
      <c r="G5" s="452"/>
      <c r="H5" s="452"/>
      <c r="I5" s="452"/>
      <c r="J5" s="452"/>
      <c r="K5" s="452"/>
      <c r="L5" s="452"/>
      <c r="M5" s="452"/>
      <c r="N5" s="452"/>
      <c r="O5" s="452"/>
      <c r="P5" s="452"/>
      <c r="Q5" s="452"/>
      <c r="R5" s="452"/>
      <c r="S5" s="452"/>
      <c r="T5" s="452"/>
      <c r="U5" s="452"/>
      <c r="V5" s="452"/>
      <c r="W5" s="452"/>
      <c r="X5" s="452"/>
      <c r="Y5" s="452"/>
      <c r="Z5" s="222"/>
      <c r="AA5" s="222"/>
      <c r="AB5" s="222"/>
      <c r="AC5" s="222"/>
      <c r="AD5" s="223"/>
    </row>
    <row r="6" spans="1:30" s="224" customFormat="1" ht="35.1" customHeight="1" x14ac:dyDescent="0.25">
      <c r="B6" s="453"/>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row>
    <row r="7" spans="1:30" s="224" customFormat="1" ht="44.1" customHeight="1" x14ac:dyDescent="0.25">
      <c r="B7" s="225" t="s">
        <v>257</v>
      </c>
      <c r="C7" s="225" t="s">
        <v>258</v>
      </c>
      <c r="D7" s="225" t="s">
        <v>259</v>
      </c>
      <c r="E7" s="225" t="s">
        <v>260</v>
      </c>
      <c r="F7" s="225" t="s">
        <v>261</v>
      </c>
      <c r="G7" s="225" t="s">
        <v>262</v>
      </c>
      <c r="H7" s="225" t="s">
        <v>263</v>
      </c>
      <c r="I7" s="226" t="s">
        <v>264</v>
      </c>
      <c r="J7" s="226" t="s">
        <v>265</v>
      </c>
      <c r="K7" s="226" t="s">
        <v>266</v>
      </c>
      <c r="L7" s="226" t="s">
        <v>267</v>
      </c>
      <c r="M7" s="226" t="s">
        <v>268</v>
      </c>
      <c r="N7" s="226" t="s">
        <v>269</v>
      </c>
      <c r="O7" s="226" t="s">
        <v>270</v>
      </c>
      <c r="P7" s="226" t="s">
        <v>271</v>
      </c>
      <c r="Q7" s="226" t="s">
        <v>272</v>
      </c>
      <c r="R7" s="226" t="s">
        <v>273</v>
      </c>
      <c r="S7" s="227" t="s">
        <v>274</v>
      </c>
      <c r="T7" s="228" t="s">
        <v>275</v>
      </c>
      <c r="U7" s="226" t="s">
        <v>276</v>
      </c>
      <c r="V7" s="226" t="s">
        <v>277</v>
      </c>
      <c r="W7" s="226" t="s">
        <v>278</v>
      </c>
      <c r="X7" s="226" t="s">
        <v>279</v>
      </c>
      <c r="Y7" s="228" t="s">
        <v>280</v>
      </c>
      <c r="Z7" s="229" t="s">
        <v>281</v>
      </c>
      <c r="AA7" s="229" t="s">
        <v>282</v>
      </c>
      <c r="AB7" s="229" t="s">
        <v>283</v>
      </c>
      <c r="AC7" s="228" t="s">
        <v>284</v>
      </c>
      <c r="AD7" s="228" t="s">
        <v>285</v>
      </c>
    </row>
    <row r="8" spans="1:30" ht="165" x14ac:dyDescent="0.25">
      <c r="A8" s="221">
        <v>0</v>
      </c>
      <c r="B8" s="230" t="s">
        <v>286</v>
      </c>
      <c r="C8" s="231" t="s">
        <v>287</v>
      </c>
      <c r="D8" s="232" t="s">
        <v>288</v>
      </c>
      <c r="E8" s="232" t="s">
        <v>289</v>
      </c>
      <c r="F8" s="232" t="s">
        <v>290</v>
      </c>
      <c r="G8" s="232"/>
      <c r="H8" s="233">
        <v>2</v>
      </c>
      <c r="I8" s="233">
        <v>2.5</v>
      </c>
      <c r="J8" s="233" t="s">
        <v>291</v>
      </c>
      <c r="K8" s="233" t="s">
        <v>292</v>
      </c>
      <c r="L8" s="234" t="s">
        <v>293</v>
      </c>
      <c r="M8" s="235" t="s">
        <v>294</v>
      </c>
      <c r="N8" s="235" t="s">
        <v>295</v>
      </c>
      <c r="O8" s="235" t="s">
        <v>296</v>
      </c>
      <c r="P8" s="233" t="s">
        <v>297</v>
      </c>
      <c r="Q8" s="233" t="s">
        <v>298</v>
      </c>
      <c r="R8" s="233">
        <v>6.4</v>
      </c>
      <c r="S8" s="233">
        <v>8.6999999999999993</v>
      </c>
      <c r="T8" s="233">
        <v>8.6999999999999993</v>
      </c>
      <c r="U8" s="234"/>
      <c r="V8" s="234"/>
      <c r="W8" s="233"/>
      <c r="X8" s="232" t="s">
        <v>299</v>
      </c>
      <c r="Y8" s="232" t="s">
        <v>300</v>
      </c>
      <c r="Z8" s="236"/>
      <c r="AA8" s="236"/>
      <c r="AB8" s="236"/>
      <c r="AC8" s="232"/>
      <c r="AD8" s="237"/>
    </row>
    <row r="9" spans="1:30" ht="165" x14ac:dyDescent="0.25">
      <c r="B9" s="230" t="s">
        <v>286</v>
      </c>
      <c r="C9" s="231"/>
      <c r="D9" s="232" t="s">
        <v>288</v>
      </c>
      <c r="E9" s="232" t="s">
        <v>289</v>
      </c>
      <c r="F9" s="232" t="s">
        <v>290</v>
      </c>
      <c r="G9" s="232"/>
      <c r="H9" s="233">
        <v>2</v>
      </c>
      <c r="I9" s="233">
        <v>2.5</v>
      </c>
      <c r="J9" s="233" t="s">
        <v>291</v>
      </c>
      <c r="K9" s="233" t="s">
        <v>292</v>
      </c>
      <c r="L9" s="238" t="s">
        <v>293</v>
      </c>
      <c r="M9" s="235" t="s">
        <v>301</v>
      </c>
      <c r="N9" s="235" t="s">
        <v>302</v>
      </c>
      <c r="O9" s="235" t="s">
        <v>303</v>
      </c>
      <c r="P9" s="233" t="s">
        <v>297</v>
      </c>
      <c r="Q9" s="233" t="s">
        <v>304</v>
      </c>
      <c r="R9" s="233">
        <v>33.1</v>
      </c>
      <c r="S9" s="233">
        <v>42.4</v>
      </c>
      <c r="T9" s="233">
        <v>42.4</v>
      </c>
      <c r="U9" s="233"/>
      <c r="V9" s="233"/>
      <c r="W9" s="233" t="e">
        <f>+U9/V9</f>
        <v>#DIV/0!</v>
      </c>
      <c r="X9" s="235" t="s">
        <v>305</v>
      </c>
      <c r="Y9" s="235" t="s">
        <v>306</v>
      </c>
      <c r="Z9" s="239"/>
      <c r="AA9" s="239"/>
      <c r="AB9" s="239"/>
      <c r="AC9" s="233"/>
      <c r="AD9" s="240"/>
    </row>
    <row r="10" spans="1:30" ht="137.1" customHeight="1" x14ac:dyDescent="0.25">
      <c r="B10" s="230" t="s">
        <v>286</v>
      </c>
      <c r="C10" s="231" t="s">
        <v>307</v>
      </c>
      <c r="D10" s="232" t="s">
        <v>288</v>
      </c>
      <c r="E10" s="232" t="s">
        <v>308</v>
      </c>
      <c r="F10" s="232"/>
      <c r="G10" s="232"/>
      <c r="H10" s="233">
        <v>2</v>
      </c>
      <c r="I10" s="233">
        <v>2.5</v>
      </c>
      <c r="J10" s="233" t="s">
        <v>291</v>
      </c>
      <c r="K10" s="233" t="s">
        <v>292</v>
      </c>
      <c r="L10" s="233" t="s">
        <v>293</v>
      </c>
      <c r="M10" s="235" t="s">
        <v>309</v>
      </c>
      <c r="N10" s="235" t="s">
        <v>310</v>
      </c>
      <c r="O10" s="235" t="s">
        <v>311</v>
      </c>
      <c r="P10" s="233" t="s">
        <v>297</v>
      </c>
      <c r="Q10" s="233" t="s">
        <v>304</v>
      </c>
      <c r="R10" s="233">
        <v>63.03</v>
      </c>
      <c r="S10" s="233">
        <v>64</v>
      </c>
      <c r="T10" s="233">
        <v>64</v>
      </c>
      <c r="U10" s="233"/>
      <c r="V10" s="233"/>
      <c r="W10" s="233" t="e">
        <f>+U10/V10</f>
        <v>#DIV/0!</v>
      </c>
      <c r="X10" s="235" t="s">
        <v>312</v>
      </c>
      <c r="Y10" s="235" t="s">
        <v>313</v>
      </c>
      <c r="Z10" s="239"/>
      <c r="AA10" s="239"/>
      <c r="AB10" s="239"/>
      <c r="AC10" s="233"/>
      <c r="AD10" s="240"/>
    </row>
    <row r="11" spans="1:30" ht="137.1" customHeight="1" x14ac:dyDescent="0.25">
      <c r="B11" s="230" t="s">
        <v>286</v>
      </c>
      <c r="C11" s="241"/>
      <c r="D11" s="232" t="s">
        <v>288</v>
      </c>
      <c r="E11" s="232" t="s">
        <v>308</v>
      </c>
      <c r="F11" s="232"/>
      <c r="G11" s="232"/>
      <c r="H11" s="233">
        <v>2</v>
      </c>
      <c r="I11" s="233">
        <v>2.5</v>
      </c>
      <c r="J11" s="233" t="s">
        <v>291</v>
      </c>
      <c r="K11" s="233" t="s">
        <v>292</v>
      </c>
      <c r="L11" s="233" t="s">
        <v>293</v>
      </c>
      <c r="M11" s="235" t="s">
        <v>314</v>
      </c>
      <c r="N11" s="235" t="s">
        <v>310</v>
      </c>
      <c r="O11" s="235" t="s">
        <v>303</v>
      </c>
      <c r="P11" s="233" t="s">
        <v>297</v>
      </c>
      <c r="Q11" s="233" t="s">
        <v>304</v>
      </c>
      <c r="R11" s="233">
        <v>39.22</v>
      </c>
      <c r="S11" s="233">
        <v>57.6</v>
      </c>
      <c r="T11" s="233">
        <v>57.6</v>
      </c>
      <c r="U11" s="233"/>
      <c r="V11" s="233"/>
      <c r="W11" s="233" t="e">
        <f>+U11/V11</f>
        <v>#DIV/0!</v>
      </c>
      <c r="X11" s="235" t="s">
        <v>312</v>
      </c>
      <c r="Y11" s="235" t="s">
        <v>313</v>
      </c>
      <c r="Z11" s="239"/>
      <c r="AA11" s="239"/>
      <c r="AB11" s="239"/>
      <c r="AC11" s="233"/>
      <c r="AD11" s="240"/>
    </row>
    <row r="12" spans="1:30" ht="137.1" customHeight="1" x14ac:dyDescent="0.25">
      <c r="B12" s="230" t="s">
        <v>286</v>
      </c>
      <c r="C12" s="241"/>
      <c r="D12" s="232" t="s">
        <v>288</v>
      </c>
      <c r="E12" s="232" t="s">
        <v>308</v>
      </c>
      <c r="F12" s="232"/>
      <c r="G12" s="232"/>
      <c r="H12" s="233">
        <v>2</v>
      </c>
      <c r="I12" s="233">
        <v>2.5</v>
      </c>
      <c r="J12" s="233" t="s">
        <v>291</v>
      </c>
      <c r="K12" s="233" t="s">
        <v>292</v>
      </c>
      <c r="L12" s="233" t="s">
        <v>293</v>
      </c>
      <c r="M12" s="235" t="s">
        <v>315</v>
      </c>
      <c r="N12" s="235" t="s">
        <v>310</v>
      </c>
      <c r="O12" s="235" t="s">
        <v>311</v>
      </c>
      <c r="P12" s="233" t="s">
        <v>297</v>
      </c>
      <c r="Q12" s="233" t="s">
        <v>304</v>
      </c>
      <c r="R12" s="233">
        <v>53.44</v>
      </c>
      <c r="S12" s="233">
        <v>54.4</v>
      </c>
      <c r="T12" s="233">
        <v>54.4</v>
      </c>
      <c r="U12" s="233"/>
      <c r="V12" s="233"/>
      <c r="W12" s="233" t="e">
        <f>+U12/V12</f>
        <v>#DIV/0!</v>
      </c>
      <c r="X12" s="235" t="s">
        <v>312</v>
      </c>
      <c r="Y12" s="235" t="s">
        <v>313</v>
      </c>
      <c r="Z12" s="239"/>
      <c r="AA12" s="239"/>
      <c r="AB12" s="239"/>
      <c r="AC12" s="233"/>
      <c r="AD12" s="240"/>
    </row>
    <row r="13" spans="1:30" ht="192.95" customHeight="1" x14ac:dyDescent="0.25">
      <c r="B13" s="230" t="s">
        <v>286</v>
      </c>
      <c r="C13" s="241"/>
      <c r="D13" s="232" t="s">
        <v>288</v>
      </c>
      <c r="E13" s="232" t="s">
        <v>316</v>
      </c>
      <c r="F13" s="242" t="s">
        <v>317</v>
      </c>
      <c r="G13" s="232" t="s">
        <v>318</v>
      </c>
      <c r="H13" s="233">
        <v>2</v>
      </c>
      <c r="I13" s="233">
        <v>2.5</v>
      </c>
      <c r="J13" s="233" t="s">
        <v>291</v>
      </c>
      <c r="K13" s="233" t="s">
        <v>292</v>
      </c>
      <c r="L13" s="233" t="s">
        <v>319</v>
      </c>
      <c r="M13" s="235" t="s">
        <v>320</v>
      </c>
      <c r="N13" s="235" t="s">
        <v>310</v>
      </c>
      <c r="O13" s="235" t="s">
        <v>303</v>
      </c>
      <c r="P13" s="233" t="s">
        <v>297</v>
      </c>
      <c r="Q13" s="233" t="s">
        <v>321</v>
      </c>
      <c r="R13" s="233">
        <v>9</v>
      </c>
      <c r="S13" s="233">
        <v>11</v>
      </c>
      <c r="T13" s="233">
        <v>11</v>
      </c>
      <c r="U13" s="234">
        <v>1</v>
      </c>
      <c r="V13" s="234">
        <v>1</v>
      </c>
      <c r="W13" s="243">
        <f>+U13/V13</f>
        <v>1</v>
      </c>
      <c r="X13" s="235" t="s">
        <v>322</v>
      </c>
      <c r="Y13" s="235" t="s">
        <v>323</v>
      </c>
      <c r="Z13" s="239"/>
      <c r="AA13" s="239"/>
      <c r="AB13" s="239"/>
      <c r="AC13" s="233"/>
      <c r="AD13" s="240"/>
    </row>
    <row r="14" spans="1:30" ht="270" x14ac:dyDescent="0.25">
      <c r="B14" s="230" t="s">
        <v>286</v>
      </c>
      <c r="C14" s="244" t="s">
        <v>324</v>
      </c>
      <c r="D14" s="232" t="s">
        <v>288</v>
      </c>
      <c r="E14" s="232" t="s">
        <v>325</v>
      </c>
      <c r="F14" s="245" t="s">
        <v>326</v>
      </c>
      <c r="G14" s="232" t="s">
        <v>327</v>
      </c>
      <c r="H14" s="233">
        <v>2</v>
      </c>
      <c r="I14" s="233">
        <v>2.5</v>
      </c>
      <c r="J14" s="233" t="s">
        <v>291</v>
      </c>
      <c r="K14" s="233" t="s">
        <v>292</v>
      </c>
      <c r="L14" s="233" t="s">
        <v>319</v>
      </c>
      <c r="M14" s="235" t="s">
        <v>328</v>
      </c>
      <c r="N14" s="235" t="s">
        <v>310</v>
      </c>
      <c r="O14" s="235" t="s">
        <v>303</v>
      </c>
      <c r="P14" s="233" t="s">
        <v>297</v>
      </c>
      <c r="Q14" s="233" t="s">
        <v>321</v>
      </c>
      <c r="R14" s="233">
        <v>82.61</v>
      </c>
      <c r="S14" s="233">
        <v>83.33</v>
      </c>
      <c r="T14" s="233">
        <v>83.33</v>
      </c>
      <c r="U14" s="234">
        <v>9.34</v>
      </c>
      <c r="V14" s="234">
        <v>0</v>
      </c>
      <c r="W14" s="233">
        <v>0</v>
      </c>
      <c r="X14" s="235" t="s">
        <v>322</v>
      </c>
      <c r="Y14" s="235" t="s">
        <v>323</v>
      </c>
      <c r="Z14" s="239"/>
      <c r="AA14" s="239"/>
      <c r="AB14" s="239"/>
      <c r="AC14" s="233"/>
      <c r="AD14" s="240"/>
    </row>
    <row r="15" spans="1:30" ht="270" x14ac:dyDescent="0.25">
      <c r="B15" s="230" t="s">
        <v>286</v>
      </c>
      <c r="C15" s="246" t="s">
        <v>11</v>
      </c>
      <c r="D15" s="232" t="s">
        <v>288</v>
      </c>
      <c r="E15" s="232" t="s">
        <v>329</v>
      </c>
      <c r="F15" s="247" t="s">
        <v>330</v>
      </c>
      <c r="G15" s="232" t="s">
        <v>331</v>
      </c>
      <c r="H15" s="233">
        <v>2</v>
      </c>
      <c r="I15" s="233">
        <v>2.5</v>
      </c>
      <c r="J15" s="233" t="s">
        <v>291</v>
      </c>
      <c r="K15" s="233" t="s">
        <v>292</v>
      </c>
      <c r="L15" s="233" t="s">
        <v>319</v>
      </c>
      <c r="M15" s="235" t="s">
        <v>332</v>
      </c>
      <c r="N15" s="235" t="s">
        <v>310</v>
      </c>
      <c r="O15" s="235" t="s">
        <v>303</v>
      </c>
      <c r="P15" s="233" t="s">
        <v>297</v>
      </c>
      <c r="Q15" s="233" t="s">
        <v>304</v>
      </c>
      <c r="R15" s="233">
        <v>100</v>
      </c>
      <c r="S15" s="233">
        <v>100</v>
      </c>
      <c r="T15" s="233">
        <v>100</v>
      </c>
      <c r="U15" s="234">
        <v>0</v>
      </c>
      <c r="V15" s="234">
        <v>0</v>
      </c>
      <c r="W15" s="233">
        <v>0</v>
      </c>
      <c r="X15" s="235" t="s">
        <v>322</v>
      </c>
      <c r="Y15" s="235" t="s">
        <v>323</v>
      </c>
      <c r="Z15" s="239"/>
      <c r="AA15" s="239"/>
      <c r="AB15" s="239"/>
      <c r="AC15" s="233"/>
      <c r="AD15" s="240"/>
    </row>
    <row r="16" spans="1:30" ht="270" x14ac:dyDescent="0.25">
      <c r="B16" s="230" t="s">
        <v>286</v>
      </c>
      <c r="C16" s="241"/>
      <c r="D16" s="232" t="s">
        <v>288</v>
      </c>
      <c r="E16" s="232" t="s">
        <v>333</v>
      </c>
      <c r="F16" s="242" t="s">
        <v>334</v>
      </c>
      <c r="G16" s="232" t="s">
        <v>335</v>
      </c>
      <c r="H16" s="233">
        <v>2</v>
      </c>
      <c r="I16" s="233">
        <v>2.5</v>
      </c>
      <c r="J16" s="233" t="s">
        <v>291</v>
      </c>
      <c r="K16" s="233" t="s">
        <v>292</v>
      </c>
      <c r="L16" s="233" t="s">
        <v>319</v>
      </c>
      <c r="M16" s="235" t="s">
        <v>336</v>
      </c>
      <c r="N16" s="235" t="s">
        <v>310</v>
      </c>
      <c r="O16" s="235" t="s">
        <v>303</v>
      </c>
      <c r="P16" s="233" t="s">
        <v>337</v>
      </c>
      <c r="Q16" s="233" t="s">
        <v>321</v>
      </c>
      <c r="R16" s="233">
        <v>100</v>
      </c>
      <c r="S16" s="233">
        <v>100</v>
      </c>
      <c r="T16" s="233">
        <v>100</v>
      </c>
      <c r="U16" s="234">
        <v>0</v>
      </c>
      <c r="V16" s="234">
        <v>0</v>
      </c>
      <c r="W16" s="233" t="e">
        <f>+U16/V16</f>
        <v>#DIV/0!</v>
      </c>
      <c r="X16" s="235" t="s">
        <v>322</v>
      </c>
      <c r="Y16" s="235" t="s">
        <v>323</v>
      </c>
      <c r="Z16" s="239">
        <v>2982095.28</v>
      </c>
      <c r="AA16" s="239">
        <v>2982095.28</v>
      </c>
      <c r="AB16" s="239"/>
      <c r="AC16" s="233"/>
      <c r="AD16" s="240"/>
    </row>
    <row r="17" spans="1:30" ht="270" x14ac:dyDescent="0.25">
      <c r="B17" s="230"/>
      <c r="C17" s="244"/>
      <c r="D17" s="232" t="s">
        <v>288</v>
      </c>
      <c r="E17" s="232" t="s">
        <v>338</v>
      </c>
      <c r="F17" s="242" t="s">
        <v>339</v>
      </c>
      <c r="G17" s="232" t="s">
        <v>340</v>
      </c>
      <c r="H17" s="233">
        <v>2</v>
      </c>
      <c r="I17" s="233">
        <v>2.5</v>
      </c>
      <c r="J17" s="233" t="s">
        <v>291</v>
      </c>
      <c r="K17" s="233" t="s">
        <v>292</v>
      </c>
      <c r="L17" s="233" t="s">
        <v>319</v>
      </c>
      <c r="M17" s="235" t="s">
        <v>341</v>
      </c>
      <c r="N17" s="235" t="s">
        <v>310</v>
      </c>
      <c r="O17" s="235" t="s">
        <v>303</v>
      </c>
      <c r="P17" s="233" t="s">
        <v>337</v>
      </c>
      <c r="Q17" s="233" t="s">
        <v>321</v>
      </c>
      <c r="R17" s="233">
        <v>100</v>
      </c>
      <c r="S17" s="233">
        <v>100</v>
      </c>
      <c r="T17" s="233">
        <v>100</v>
      </c>
      <c r="U17" s="234">
        <v>1</v>
      </c>
      <c r="V17" s="234">
        <v>1</v>
      </c>
      <c r="W17" s="233">
        <f>+U17/V17</f>
        <v>1</v>
      </c>
      <c r="X17" s="235" t="s">
        <v>322</v>
      </c>
      <c r="Y17" s="235" t="s">
        <v>323</v>
      </c>
      <c r="Z17" s="239">
        <v>781440.4</v>
      </c>
      <c r="AA17" s="239">
        <v>781440.4</v>
      </c>
      <c r="AB17" s="239"/>
      <c r="AC17" s="233"/>
      <c r="AD17" s="240"/>
    </row>
    <row r="18" spans="1:30" ht="270" x14ac:dyDescent="0.25">
      <c r="B18" s="230" t="s">
        <v>286</v>
      </c>
      <c r="C18" s="244" t="s">
        <v>342</v>
      </c>
      <c r="D18" s="232" t="s">
        <v>288</v>
      </c>
      <c r="E18" s="232" t="s">
        <v>343</v>
      </c>
      <c r="F18" s="245" t="s">
        <v>344</v>
      </c>
      <c r="G18" s="232" t="s">
        <v>345</v>
      </c>
      <c r="H18" s="233">
        <v>2</v>
      </c>
      <c r="I18" s="233">
        <v>2.5</v>
      </c>
      <c r="J18" s="233" t="s">
        <v>291</v>
      </c>
      <c r="K18" s="233" t="s">
        <v>292</v>
      </c>
      <c r="L18" s="233" t="s">
        <v>319</v>
      </c>
      <c r="M18" s="235" t="s">
        <v>328</v>
      </c>
      <c r="N18" s="235" t="s">
        <v>310</v>
      </c>
      <c r="O18" s="235" t="s">
        <v>303</v>
      </c>
      <c r="P18" s="233" t="s">
        <v>337</v>
      </c>
      <c r="Q18" s="233" t="s">
        <v>304</v>
      </c>
      <c r="R18" s="233">
        <v>82.61</v>
      </c>
      <c r="S18" s="233">
        <v>83.33</v>
      </c>
      <c r="T18" s="233">
        <v>83.33</v>
      </c>
      <c r="U18" s="234">
        <v>9.34</v>
      </c>
      <c r="V18" s="234">
        <v>0</v>
      </c>
      <c r="W18" s="233">
        <v>0</v>
      </c>
      <c r="X18" s="235" t="s">
        <v>322</v>
      </c>
      <c r="Y18" s="235" t="s">
        <v>323</v>
      </c>
      <c r="Z18" s="239">
        <v>1153401.48</v>
      </c>
      <c r="AA18" s="239">
        <v>1153401.48</v>
      </c>
      <c r="AB18" s="239"/>
      <c r="AC18" s="233"/>
      <c r="AD18" s="240"/>
    </row>
    <row r="19" spans="1:30" ht="270" x14ac:dyDescent="0.25">
      <c r="B19" s="230" t="s">
        <v>286</v>
      </c>
      <c r="C19" s="246" t="s">
        <v>346</v>
      </c>
      <c r="D19" s="232" t="s">
        <v>288</v>
      </c>
      <c r="E19" s="232" t="s">
        <v>347</v>
      </c>
      <c r="F19" s="247" t="s">
        <v>348</v>
      </c>
      <c r="G19" s="232" t="s">
        <v>349</v>
      </c>
      <c r="H19" s="233">
        <v>2</v>
      </c>
      <c r="I19" s="233">
        <v>2.5</v>
      </c>
      <c r="J19" s="233" t="s">
        <v>291</v>
      </c>
      <c r="K19" s="233" t="s">
        <v>292</v>
      </c>
      <c r="L19" s="233" t="s">
        <v>319</v>
      </c>
      <c r="M19" s="235" t="s">
        <v>332</v>
      </c>
      <c r="N19" s="235" t="s">
        <v>310</v>
      </c>
      <c r="O19" s="235" t="s">
        <v>303</v>
      </c>
      <c r="P19" s="233" t="s">
        <v>337</v>
      </c>
      <c r="Q19" s="233" t="s">
        <v>304</v>
      </c>
      <c r="R19" s="233">
        <v>100</v>
      </c>
      <c r="S19" s="233">
        <v>100</v>
      </c>
      <c r="T19" s="233">
        <v>100</v>
      </c>
      <c r="U19" s="234">
        <v>0</v>
      </c>
      <c r="V19" s="234">
        <v>0</v>
      </c>
      <c r="W19" s="233">
        <v>0</v>
      </c>
      <c r="X19" s="235" t="s">
        <v>322</v>
      </c>
      <c r="Y19" s="235" t="s">
        <v>323</v>
      </c>
      <c r="Z19" s="239">
        <v>5561246.1200000001</v>
      </c>
      <c r="AA19" s="239">
        <v>5561246.1200000001</v>
      </c>
      <c r="AB19" s="239"/>
      <c r="AC19" s="233"/>
      <c r="AD19" s="240"/>
    </row>
    <row r="20" spans="1:30" x14ac:dyDescent="0.25">
      <c r="U20" s="249"/>
      <c r="V20" s="249"/>
    </row>
    <row r="21" spans="1:30" ht="132.94999999999999" customHeight="1" x14ac:dyDescent="0.25">
      <c r="B21" s="230" t="s">
        <v>350</v>
      </c>
      <c r="C21" s="251" t="s">
        <v>287</v>
      </c>
      <c r="D21" s="232" t="s">
        <v>351</v>
      </c>
      <c r="E21" s="232" t="s">
        <v>289</v>
      </c>
      <c r="F21" s="232" t="s">
        <v>352</v>
      </c>
      <c r="G21" s="232"/>
      <c r="H21" s="233">
        <v>2</v>
      </c>
      <c r="I21" s="233">
        <v>2.5</v>
      </c>
      <c r="J21" s="233" t="s">
        <v>291</v>
      </c>
      <c r="K21" s="233" t="s">
        <v>292</v>
      </c>
      <c r="L21" s="234" t="s">
        <v>293</v>
      </c>
      <c r="M21" s="235" t="s">
        <v>353</v>
      </c>
      <c r="N21" s="235" t="s">
        <v>354</v>
      </c>
      <c r="O21" s="235" t="s">
        <v>296</v>
      </c>
      <c r="P21" s="233" t="s">
        <v>297</v>
      </c>
      <c r="Q21" s="233" t="s">
        <v>298</v>
      </c>
      <c r="R21" s="233">
        <v>8.1</v>
      </c>
      <c r="S21" s="233">
        <v>8.6999999999999993</v>
      </c>
      <c r="T21" s="233">
        <v>8.6999999999999993</v>
      </c>
      <c r="U21" s="234"/>
      <c r="V21" s="234"/>
      <c r="W21" s="233"/>
      <c r="X21" s="235" t="s">
        <v>305</v>
      </c>
      <c r="Y21" s="235" t="s">
        <v>300</v>
      </c>
      <c r="Z21" s="239"/>
      <c r="AA21" s="239"/>
      <c r="AB21" s="239"/>
      <c r="AC21" s="233"/>
      <c r="AD21" s="240"/>
    </row>
    <row r="22" spans="1:30" ht="165" x14ac:dyDescent="0.25">
      <c r="B22" s="230" t="s">
        <v>350</v>
      </c>
      <c r="C22" s="251"/>
      <c r="D22" s="232" t="s">
        <v>351</v>
      </c>
      <c r="E22" s="232" t="s">
        <v>289</v>
      </c>
      <c r="F22" s="232" t="s">
        <v>352</v>
      </c>
      <c r="G22" s="232"/>
      <c r="H22" s="233">
        <v>2</v>
      </c>
      <c r="I22" s="233">
        <v>2.5</v>
      </c>
      <c r="J22" s="233" t="s">
        <v>291</v>
      </c>
      <c r="K22" s="233" t="s">
        <v>292</v>
      </c>
      <c r="L22" s="234" t="s">
        <v>293</v>
      </c>
      <c r="M22" s="235" t="s">
        <v>301</v>
      </c>
      <c r="N22" s="235" t="s">
        <v>302</v>
      </c>
      <c r="O22" s="235" t="s">
        <v>296</v>
      </c>
      <c r="P22" s="233" t="s">
        <v>297</v>
      </c>
      <c r="Q22" s="233" t="s">
        <v>304</v>
      </c>
      <c r="R22" s="233">
        <v>33.1</v>
      </c>
      <c r="S22" s="233">
        <v>42.4</v>
      </c>
      <c r="T22" s="233">
        <v>42.4</v>
      </c>
      <c r="U22" s="234"/>
      <c r="V22" s="234"/>
      <c r="W22" s="233"/>
      <c r="X22" s="235" t="s">
        <v>299</v>
      </c>
      <c r="Y22" s="235" t="s">
        <v>306</v>
      </c>
      <c r="Z22" s="239"/>
      <c r="AA22" s="239"/>
      <c r="AB22" s="239"/>
      <c r="AC22" s="233"/>
      <c r="AD22" s="240"/>
    </row>
    <row r="23" spans="1:30" ht="75" x14ac:dyDescent="0.25">
      <c r="B23" s="230" t="s">
        <v>350</v>
      </c>
      <c r="C23" s="251" t="s">
        <v>307</v>
      </c>
      <c r="D23" s="232" t="s">
        <v>351</v>
      </c>
      <c r="E23" s="232" t="s">
        <v>355</v>
      </c>
      <c r="F23" s="232"/>
      <c r="G23" s="232"/>
      <c r="H23" s="233">
        <v>2</v>
      </c>
      <c r="I23" s="233">
        <v>2.5</v>
      </c>
      <c r="J23" s="233" t="s">
        <v>291</v>
      </c>
      <c r="K23" s="233" t="s">
        <v>292</v>
      </c>
      <c r="L23" s="234" t="s">
        <v>293</v>
      </c>
      <c r="M23" s="235" t="s">
        <v>356</v>
      </c>
      <c r="N23" s="235" t="s">
        <v>310</v>
      </c>
      <c r="O23" s="235" t="s">
        <v>303</v>
      </c>
      <c r="P23" s="233" t="s">
        <v>297</v>
      </c>
      <c r="Q23" s="233" t="s">
        <v>304</v>
      </c>
      <c r="R23" s="233">
        <v>56.26</v>
      </c>
      <c r="S23" s="233">
        <v>67.2</v>
      </c>
      <c r="T23" s="233">
        <v>67.2</v>
      </c>
      <c r="U23" s="234"/>
      <c r="V23" s="234"/>
      <c r="W23" s="233"/>
      <c r="X23" s="235" t="s">
        <v>357</v>
      </c>
      <c r="Y23" s="235" t="s">
        <v>358</v>
      </c>
      <c r="Z23" s="239"/>
      <c r="AA23" s="239"/>
      <c r="AB23" s="239"/>
      <c r="AC23" s="233"/>
      <c r="AD23" s="240"/>
    </row>
    <row r="24" spans="1:30" ht="75" x14ac:dyDescent="0.25">
      <c r="B24" s="230" t="s">
        <v>350</v>
      </c>
      <c r="C24" s="252"/>
      <c r="D24" s="232" t="s">
        <v>351</v>
      </c>
      <c r="E24" s="232" t="s">
        <v>355</v>
      </c>
      <c r="F24" s="232"/>
      <c r="G24" s="232"/>
      <c r="H24" s="233">
        <v>2</v>
      </c>
      <c r="I24" s="233">
        <v>2.5</v>
      </c>
      <c r="J24" s="233" t="s">
        <v>291</v>
      </c>
      <c r="K24" s="233" t="s">
        <v>292</v>
      </c>
      <c r="L24" s="234" t="s">
        <v>293</v>
      </c>
      <c r="M24" s="235" t="s">
        <v>359</v>
      </c>
      <c r="N24" s="235" t="s">
        <v>310</v>
      </c>
      <c r="O24" s="235" t="s">
        <v>303</v>
      </c>
      <c r="P24" s="233" t="s">
        <v>297</v>
      </c>
      <c r="Q24" s="233" t="s">
        <v>304</v>
      </c>
      <c r="R24" s="233">
        <v>21.09</v>
      </c>
      <c r="S24" s="233">
        <v>23.46</v>
      </c>
      <c r="T24" s="233">
        <v>23.46</v>
      </c>
      <c r="U24" s="234"/>
      <c r="V24" s="234"/>
      <c r="W24" s="233"/>
      <c r="X24" s="235" t="s">
        <v>357</v>
      </c>
      <c r="Y24" s="235" t="s">
        <v>358</v>
      </c>
      <c r="Z24" s="239"/>
      <c r="AA24" s="239"/>
      <c r="AB24" s="239"/>
      <c r="AC24" s="233"/>
      <c r="AD24" s="240"/>
    </row>
    <row r="25" spans="1:30" x14ac:dyDescent="0.25">
      <c r="B25" s="230"/>
      <c r="C25" s="252"/>
      <c r="D25" s="232"/>
      <c r="E25" s="232"/>
      <c r="F25" s="232"/>
      <c r="G25" s="232"/>
      <c r="H25" s="233"/>
      <c r="I25" s="233"/>
      <c r="J25" s="233"/>
      <c r="K25" s="233"/>
      <c r="L25" s="233"/>
      <c r="M25" s="235"/>
      <c r="N25" s="235"/>
      <c r="O25" s="235"/>
      <c r="P25" s="233"/>
      <c r="Q25" s="233"/>
      <c r="R25" s="233"/>
      <c r="S25" s="233"/>
      <c r="T25" s="233"/>
      <c r="U25" s="234"/>
      <c r="V25" s="234"/>
      <c r="W25" s="233"/>
      <c r="X25" s="235"/>
      <c r="Y25" s="235"/>
      <c r="Z25" s="239"/>
      <c r="AA25" s="239"/>
      <c r="AB25" s="239"/>
      <c r="AC25" s="233"/>
      <c r="AD25" s="240"/>
    </row>
    <row r="26" spans="1:30" ht="270" x14ac:dyDescent="0.25">
      <c r="B26" s="230" t="s">
        <v>350</v>
      </c>
      <c r="C26" s="252"/>
      <c r="D26" s="232" t="s">
        <v>351</v>
      </c>
      <c r="E26" s="232" t="s">
        <v>360</v>
      </c>
      <c r="F26" s="253" t="s">
        <v>361</v>
      </c>
      <c r="G26" s="232" t="s">
        <v>362</v>
      </c>
      <c r="H26" s="233">
        <v>2</v>
      </c>
      <c r="I26" s="233">
        <v>2.5</v>
      </c>
      <c r="J26" s="233" t="s">
        <v>291</v>
      </c>
      <c r="K26" s="233" t="s">
        <v>292</v>
      </c>
      <c r="L26" s="234" t="s">
        <v>319</v>
      </c>
      <c r="M26" s="235" t="s">
        <v>363</v>
      </c>
      <c r="N26" s="235" t="s">
        <v>310</v>
      </c>
      <c r="O26" s="235" t="s">
        <v>303</v>
      </c>
      <c r="P26" s="233" t="s">
        <v>297</v>
      </c>
      <c r="Q26" s="233" t="s">
        <v>304</v>
      </c>
      <c r="R26" s="233">
        <v>92.03</v>
      </c>
      <c r="S26" s="233">
        <v>100</v>
      </c>
      <c r="T26" s="233">
        <v>100</v>
      </c>
      <c r="U26" s="234">
        <v>0</v>
      </c>
      <c r="V26" s="234">
        <v>0</v>
      </c>
      <c r="W26" s="233">
        <v>0</v>
      </c>
      <c r="X26" s="235" t="s">
        <v>364</v>
      </c>
      <c r="Y26" s="235" t="s">
        <v>365</v>
      </c>
      <c r="Z26" s="239"/>
      <c r="AA26" s="239"/>
      <c r="AB26" s="239"/>
      <c r="AC26" s="233"/>
      <c r="AD26" s="240"/>
    </row>
    <row r="27" spans="1:30" ht="135" x14ac:dyDescent="0.25">
      <c r="B27" s="230" t="s">
        <v>350</v>
      </c>
      <c r="C27" s="254" t="s">
        <v>324</v>
      </c>
      <c r="D27" s="232" t="s">
        <v>351</v>
      </c>
      <c r="E27" s="232" t="s">
        <v>366</v>
      </c>
      <c r="F27" s="255" t="s">
        <v>367</v>
      </c>
      <c r="G27" s="232" t="s">
        <v>368</v>
      </c>
      <c r="H27" s="233">
        <v>2</v>
      </c>
      <c r="I27" s="233">
        <v>2.5</v>
      </c>
      <c r="J27" s="233" t="s">
        <v>291</v>
      </c>
      <c r="K27" s="233" t="s">
        <v>292</v>
      </c>
      <c r="L27" s="234" t="s">
        <v>319</v>
      </c>
      <c r="M27" s="235" t="s">
        <v>369</v>
      </c>
      <c r="N27" s="235" t="s">
        <v>310</v>
      </c>
      <c r="O27" s="235" t="s">
        <v>303</v>
      </c>
      <c r="P27" s="233" t="s">
        <v>297</v>
      </c>
      <c r="Q27" s="233" t="s">
        <v>321</v>
      </c>
      <c r="R27" s="233">
        <v>80</v>
      </c>
      <c r="S27" s="233">
        <v>100</v>
      </c>
      <c r="T27" s="233">
        <v>100</v>
      </c>
      <c r="U27" s="234">
        <v>0</v>
      </c>
      <c r="V27" s="234">
        <v>0</v>
      </c>
      <c r="W27" s="233">
        <v>0</v>
      </c>
      <c r="X27" s="235" t="s">
        <v>370</v>
      </c>
      <c r="Y27" s="235" t="s">
        <v>365</v>
      </c>
      <c r="Z27" s="239"/>
      <c r="AA27" s="239"/>
      <c r="AB27" s="239"/>
      <c r="AC27" s="233"/>
      <c r="AD27" s="240"/>
    </row>
    <row r="28" spans="1:30" x14ac:dyDescent="0.25">
      <c r="B28" s="230"/>
      <c r="C28" s="256" t="s">
        <v>11</v>
      </c>
      <c r="D28" s="232"/>
      <c r="E28" s="232"/>
      <c r="F28" s="232"/>
      <c r="G28" s="232"/>
      <c r="H28" s="233"/>
      <c r="I28" s="233"/>
      <c r="J28" s="233"/>
      <c r="K28" s="233"/>
      <c r="L28" s="233"/>
      <c r="M28" s="235"/>
      <c r="N28" s="235"/>
      <c r="O28" s="235"/>
      <c r="P28" s="233"/>
      <c r="Q28" s="233"/>
      <c r="R28" s="233"/>
      <c r="S28" s="233"/>
      <c r="T28" s="233"/>
      <c r="U28" s="234"/>
      <c r="V28" s="234"/>
      <c r="W28" s="233"/>
      <c r="X28" s="235"/>
      <c r="Y28" s="235"/>
      <c r="Z28" s="239"/>
      <c r="AA28" s="239"/>
      <c r="AB28" s="239"/>
      <c r="AC28" s="233"/>
      <c r="AD28" s="240"/>
    </row>
    <row r="29" spans="1:30" ht="215.1" customHeight="1" x14ac:dyDescent="0.25">
      <c r="B29" s="230" t="s">
        <v>350</v>
      </c>
      <c r="C29" s="252"/>
      <c r="D29" s="232" t="s">
        <v>351</v>
      </c>
      <c r="E29" s="232" t="s">
        <v>362</v>
      </c>
      <c r="F29" s="253" t="s">
        <v>371</v>
      </c>
      <c r="G29" s="232" t="s">
        <v>372</v>
      </c>
      <c r="H29" s="233">
        <v>2</v>
      </c>
      <c r="I29" s="233">
        <v>2.5</v>
      </c>
      <c r="J29" s="233" t="s">
        <v>291</v>
      </c>
      <c r="K29" s="233" t="s">
        <v>292</v>
      </c>
      <c r="L29" s="234" t="s">
        <v>319</v>
      </c>
      <c r="M29" s="235" t="s">
        <v>363</v>
      </c>
      <c r="N29" s="235" t="s">
        <v>310</v>
      </c>
      <c r="O29" s="235" t="s">
        <v>303</v>
      </c>
      <c r="P29" s="233" t="s">
        <v>337</v>
      </c>
      <c r="Q29" s="233" t="s">
        <v>304</v>
      </c>
      <c r="R29" s="233">
        <v>92.03</v>
      </c>
      <c r="S29" s="233">
        <v>100</v>
      </c>
      <c r="T29" s="233">
        <v>100</v>
      </c>
      <c r="U29" s="234">
        <v>0</v>
      </c>
      <c r="V29" s="234">
        <v>0</v>
      </c>
      <c r="W29" s="233">
        <v>0</v>
      </c>
      <c r="X29" s="235" t="s">
        <v>364</v>
      </c>
      <c r="Y29" s="235" t="s">
        <v>365</v>
      </c>
      <c r="Z29" s="239">
        <v>47201842.420000002</v>
      </c>
      <c r="AA29" s="239">
        <v>51747319.969999999</v>
      </c>
      <c r="AB29" s="239"/>
      <c r="AC29" s="233"/>
      <c r="AD29" s="240"/>
    </row>
    <row r="30" spans="1:30" ht="210" x14ac:dyDescent="0.25">
      <c r="B30" s="230" t="s">
        <v>350</v>
      </c>
      <c r="C30" s="254" t="s">
        <v>342</v>
      </c>
      <c r="D30" s="232" t="s">
        <v>351</v>
      </c>
      <c r="E30" s="232" t="s">
        <v>368</v>
      </c>
      <c r="F30" s="255" t="s">
        <v>373</v>
      </c>
      <c r="G30" s="232" t="s">
        <v>374</v>
      </c>
      <c r="H30" s="233">
        <v>2</v>
      </c>
      <c r="I30" s="233">
        <v>2.5</v>
      </c>
      <c r="J30" s="233" t="s">
        <v>291</v>
      </c>
      <c r="K30" s="233" t="s">
        <v>292</v>
      </c>
      <c r="L30" s="234" t="s">
        <v>319</v>
      </c>
      <c r="M30" s="235" t="s">
        <v>369</v>
      </c>
      <c r="N30" s="235" t="s">
        <v>310</v>
      </c>
      <c r="O30" s="235" t="s">
        <v>303</v>
      </c>
      <c r="P30" s="233" t="s">
        <v>337</v>
      </c>
      <c r="Q30" s="233" t="s">
        <v>321</v>
      </c>
      <c r="R30" s="233">
        <v>80</v>
      </c>
      <c r="S30" s="233">
        <v>100</v>
      </c>
      <c r="T30" s="233">
        <v>100</v>
      </c>
      <c r="U30" s="234">
        <v>0</v>
      </c>
      <c r="V30" s="234">
        <v>0</v>
      </c>
      <c r="W30" s="233">
        <v>0</v>
      </c>
      <c r="X30" s="235" t="s">
        <v>370</v>
      </c>
      <c r="Y30" s="235" t="s">
        <v>365</v>
      </c>
      <c r="Z30" s="239">
        <v>14512611.960000001</v>
      </c>
      <c r="AA30" s="239">
        <v>14512611.960000001</v>
      </c>
      <c r="AB30" s="239"/>
      <c r="AC30" s="233"/>
      <c r="AD30" s="240"/>
    </row>
    <row r="31" spans="1:30" x14ac:dyDescent="0.25">
      <c r="B31" s="230"/>
      <c r="C31" s="256" t="s">
        <v>346</v>
      </c>
      <c r="D31" s="232"/>
      <c r="E31" s="232"/>
      <c r="F31" s="232"/>
      <c r="G31" s="232"/>
      <c r="H31" s="233"/>
      <c r="I31" s="233"/>
      <c r="J31" s="233"/>
      <c r="K31" s="233"/>
      <c r="L31" s="233"/>
      <c r="M31" s="235"/>
      <c r="N31" s="235"/>
      <c r="O31" s="235"/>
      <c r="P31" s="233"/>
      <c r="Q31" s="233"/>
      <c r="R31" s="233"/>
      <c r="S31" s="233"/>
      <c r="T31" s="233"/>
      <c r="U31" s="234"/>
      <c r="V31" s="234"/>
      <c r="W31" s="233"/>
      <c r="X31" s="235"/>
      <c r="Y31" s="235"/>
      <c r="Z31" s="239"/>
      <c r="AA31" s="239"/>
      <c r="AB31" s="239"/>
      <c r="AC31" s="233"/>
      <c r="AD31" s="240"/>
    </row>
    <row r="32" spans="1:30" x14ac:dyDescent="0.25">
      <c r="A32" s="257"/>
      <c r="U32" s="249"/>
      <c r="V32" s="249"/>
      <c r="AD32" s="240"/>
    </row>
    <row r="33" spans="2:30" ht="180" x14ac:dyDescent="0.25">
      <c r="B33" s="230" t="s">
        <v>375</v>
      </c>
      <c r="C33" s="251" t="s">
        <v>287</v>
      </c>
      <c r="D33" s="232" t="s">
        <v>376</v>
      </c>
      <c r="E33" s="232" t="s">
        <v>377</v>
      </c>
      <c r="F33" s="232" t="s">
        <v>378</v>
      </c>
      <c r="G33" s="232"/>
      <c r="H33" s="233">
        <v>2</v>
      </c>
      <c r="I33" s="233">
        <v>2.5</v>
      </c>
      <c r="J33" s="233" t="s">
        <v>291</v>
      </c>
      <c r="K33" s="233" t="s">
        <v>292</v>
      </c>
      <c r="L33" s="234" t="s">
        <v>293</v>
      </c>
      <c r="M33" s="235" t="s">
        <v>379</v>
      </c>
      <c r="N33" s="235" t="s">
        <v>380</v>
      </c>
      <c r="O33" s="235" t="s">
        <v>381</v>
      </c>
      <c r="P33" s="233" t="s">
        <v>297</v>
      </c>
      <c r="Q33" s="233" t="s">
        <v>304</v>
      </c>
      <c r="R33" s="233">
        <v>7.6</v>
      </c>
      <c r="S33" s="233">
        <v>9.1999999999999993</v>
      </c>
      <c r="T33" s="233">
        <v>9.1999999999999993</v>
      </c>
      <c r="U33" s="234"/>
      <c r="V33" s="234"/>
      <c r="W33" s="233"/>
      <c r="X33" s="235" t="s">
        <v>382</v>
      </c>
      <c r="Y33" s="235" t="s">
        <v>383</v>
      </c>
      <c r="Z33" s="239"/>
      <c r="AA33" s="239"/>
      <c r="AB33" s="239"/>
      <c r="AC33" s="233"/>
      <c r="AD33" s="240"/>
    </row>
    <row r="34" spans="2:30" x14ac:dyDescent="0.25">
      <c r="B34" s="230"/>
      <c r="C34" s="251"/>
      <c r="D34" s="232"/>
      <c r="E34" s="232"/>
      <c r="F34" s="232"/>
      <c r="G34" s="232"/>
      <c r="H34" s="233"/>
      <c r="I34" s="233"/>
      <c r="J34" s="233"/>
      <c r="K34" s="233"/>
      <c r="L34" s="234"/>
      <c r="M34" s="235"/>
      <c r="N34" s="235"/>
      <c r="O34" s="235"/>
      <c r="P34" s="233"/>
      <c r="Q34" s="233"/>
      <c r="R34" s="233"/>
      <c r="S34" s="233"/>
      <c r="T34" s="233"/>
      <c r="U34" s="234"/>
      <c r="V34" s="234"/>
      <c r="W34" s="233"/>
      <c r="X34" s="235"/>
      <c r="Y34" s="235"/>
      <c r="Z34" s="239"/>
      <c r="AA34" s="239"/>
      <c r="AB34" s="239"/>
      <c r="AC34" s="233"/>
      <c r="AD34" s="240"/>
    </row>
    <row r="35" spans="2:30" ht="120" x14ac:dyDescent="0.25">
      <c r="B35" s="230" t="s">
        <v>375</v>
      </c>
      <c r="C35" s="251" t="s">
        <v>307</v>
      </c>
      <c r="D35" s="232" t="s">
        <v>376</v>
      </c>
      <c r="E35" s="232" t="s">
        <v>384</v>
      </c>
      <c r="F35" s="232" t="s">
        <v>375</v>
      </c>
      <c r="G35" s="232"/>
      <c r="H35" s="233">
        <v>2</v>
      </c>
      <c r="I35" s="233">
        <v>2.5</v>
      </c>
      <c r="J35" s="233" t="s">
        <v>291</v>
      </c>
      <c r="K35" s="233" t="s">
        <v>292</v>
      </c>
      <c r="L35" s="234" t="s">
        <v>293</v>
      </c>
      <c r="M35" s="235" t="s">
        <v>385</v>
      </c>
      <c r="N35" s="235" t="s">
        <v>310</v>
      </c>
      <c r="O35" s="235" t="s">
        <v>303</v>
      </c>
      <c r="P35" s="233" t="s">
        <v>297</v>
      </c>
      <c r="Q35" s="233" t="s">
        <v>304</v>
      </c>
      <c r="R35" s="233">
        <v>0</v>
      </c>
      <c r="S35" s="233">
        <v>30</v>
      </c>
      <c r="T35" s="233">
        <v>30</v>
      </c>
      <c r="U35" s="234"/>
      <c r="V35" s="234"/>
      <c r="W35" s="233" t="e">
        <f>+U35/V35</f>
        <v>#DIV/0!</v>
      </c>
      <c r="X35" s="235" t="s">
        <v>386</v>
      </c>
      <c r="Y35" s="235" t="s">
        <v>387</v>
      </c>
      <c r="Z35" s="239"/>
      <c r="AA35" s="239"/>
      <c r="AB35" s="239"/>
      <c r="AC35" s="233"/>
      <c r="AD35" s="240"/>
    </row>
    <row r="36" spans="2:30" ht="90" x14ac:dyDescent="0.25">
      <c r="B36" s="230" t="s">
        <v>375</v>
      </c>
      <c r="C36" s="252"/>
      <c r="D36" s="232" t="s">
        <v>376</v>
      </c>
      <c r="E36" s="232" t="s">
        <v>388</v>
      </c>
      <c r="F36" s="232" t="s">
        <v>375</v>
      </c>
      <c r="G36" s="232"/>
      <c r="H36" s="233">
        <v>2</v>
      </c>
      <c r="I36" s="233">
        <v>2.5</v>
      </c>
      <c r="J36" s="233" t="s">
        <v>291</v>
      </c>
      <c r="K36" s="233" t="s">
        <v>292</v>
      </c>
      <c r="L36" s="234" t="s">
        <v>293</v>
      </c>
      <c r="M36" s="235" t="s">
        <v>389</v>
      </c>
      <c r="N36" s="235" t="s">
        <v>390</v>
      </c>
      <c r="O36" s="235" t="s">
        <v>381</v>
      </c>
      <c r="P36" s="233" t="s">
        <v>297</v>
      </c>
      <c r="Q36" s="233" t="s">
        <v>304</v>
      </c>
      <c r="R36" s="233">
        <v>80</v>
      </c>
      <c r="S36" s="233">
        <v>80</v>
      </c>
      <c r="T36" s="233">
        <v>80</v>
      </c>
      <c r="U36" s="234"/>
      <c r="V36" s="234"/>
      <c r="W36" s="233" t="e">
        <f>+U36/V36</f>
        <v>#DIV/0!</v>
      </c>
      <c r="X36" s="235" t="s">
        <v>386</v>
      </c>
      <c r="Y36" s="235" t="s">
        <v>387</v>
      </c>
      <c r="Z36" s="239"/>
      <c r="AA36" s="239"/>
      <c r="AB36" s="239"/>
      <c r="AC36" s="233"/>
      <c r="AD36" s="240"/>
    </row>
    <row r="37" spans="2:30" ht="87" customHeight="1" x14ac:dyDescent="0.25">
      <c r="B37" s="230" t="s">
        <v>375</v>
      </c>
      <c r="C37" s="252"/>
      <c r="D37" s="232" t="s">
        <v>376</v>
      </c>
      <c r="E37" s="232" t="s">
        <v>388</v>
      </c>
      <c r="F37" s="232" t="s">
        <v>375</v>
      </c>
      <c r="G37" s="232"/>
      <c r="H37" s="233">
        <v>2</v>
      </c>
      <c r="I37" s="233">
        <v>2.5</v>
      </c>
      <c r="J37" s="233" t="s">
        <v>291</v>
      </c>
      <c r="K37" s="233" t="s">
        <v>292</v>
      </c>
      <c r="L37" s="234" t="s">
        <v>293</v>
      </c>
      <c r="M37" s="235" t="s">
        <v>391</v>
      </c>
      <c r="N37" s="235" t="s">
        <v>310</v>
      </c>
      <c r="O37" s="235" t="s">
        <v>303</v>
      </c>
      <c r="P37" s="233" t="s">
        <v>297</v>
      </c>
      <c r="Q37" s="233" t="s">
        <v>304</v>
      </c>
      <c r="R37" s="233">
        <v>10</v>
      </c>
      <c r="S37" s="233">
        <v>10</v>
      </c>
      <c r="T37" s="233">
        <v>10</v>
      </c>
      <c r="U37" s="234"/>
      <c r="V37" s="234"/>
      <c r="W37" s="233" t="e">
        <f>+U37/V37</f>
        <v>#DIV/0!</v>
      </c>
      <c r="X37" s="235" t="s">
        <v>386</v>
      </c>
      <c r="Y37" s="235" t="s">
        <v>387</v>
      </c>
      <c r="Z37" s="239"/>
      <c r="AA37" s="239"/>
      <c r="AB37" s="239"/>
      <c r="AC37" s="233"/>
      <c r="AD37" s="240"/>
    </row>
    <row r="38" spans="2:30" ht="300" x14ac:dyDescent="0.25">
      <c r="B38" s="230" t="s">
        <v>375</v>
      </c>
      <c r="C38" s="252"/>
      <c r="D38" s="232" t="s">
        <v>376</v>
      </c>
      <c r="E38" s="232" t="s">
        <v>392</v>
      </c>
      <c r="F38" s="258" t="s">
        <v>393</v>
      </c>
      <c r="G38" s="232" t="s">
        <v>394</v>
      </c>
      <c r="H38" s="233">
        <v>2</v>
      </c>
      <c r="I38" s="233">
        <v>2.5</v>
      </c>
      <c r="J38" s="233" t="s">
        <v>291</v>
      </c>
      <c r="K38" s="233" t="s">
        <v>292</v>
      </c>
      <c r="L38" s="234" t="s">
        <v>319</v>
      </c>
      <c r="M38" s="235" t="s">
        <v>395</v>
      </c>
      <c r="N38" s="235" t="s">
        <v>310</v>
      </c>
      <c r="O38" s="235" t="s">
        <v>303</v>
      </c>
      <c r="P38" s="233" t="s">
        <v>297</v>
      </c>
      <c r="Q38" s="233" t="s">
        <v>321</v>
      </c>
      <c r="R38" s="233">
        <v>98.3</v>
      </c>
      <c r="S38" s="233">
        <v>100</v>
      </c>
      <c r="T38" s="233">
        <v>100</v>
      </c>
      <c r="U38" s="234">
        <v>13</v>
      </c>
      <c r="V38" s="234">
        <v>0</v>
      </c>
      <c r="W38" s="233">
        <v>0</v>
      </c>
      <c r="X38" s="235" t="s">
        <v>396</v>
      </c>
      <c r="Y38" s="235" t="s">
        <v>397</v>
      </c>
      <c r="Z38" s="239"/>
      <c r="AA38" s="239"/>
      <c r="AB38" s="239"/>
      <c r="AC38" s="233"/>
      <c r="AD38" s="240"/>
    </row>
    <row r="39" spans="2:30" ht="300" x14ac:dyDescent="0.25">
      <c r="B39" s="230" t="s">
        <v>375</v>
      </c>
      <c r="C39" s="254" t="s">
        <v>324</v>
      </c>
      <c r="D39" s="232" t="s">
        <v>376</v>
      </c>
      <c r="E39" s="232" t="s">
        <v>398</v>
      </c>
      <c r="F39" s="259" t="s">
        <v>399</v>
      </c>
      <c r="G39" s="232" t="s">
        <v>400</v>
      </c>
      <c r="H39" s="233">
        <v>2</v>
      </c>
      <c r="I39" s="233">
        <v>2.5</v>
      </c>
      <c r="J39" s="233" t="s">
        <v>291</v>
      </c>
      <c r="K39" s="233" t="s">
        <v>292</v>
      </c>
      <c r="L39" s="234" t="s">
        <v>319</v>
      </c>
      <c r="M39" s="235" t="s">
        <v>401</v>
      </c>
      <c r="N39" s="235" t="s">
        <v>310</v>
      </c>
      <c r="O39" s="235" t="s">
        <v>303</v>
      </c>
      <c r="P39" s="233" t="s">
        <v>297</v>
      </c>
      <c r="Q39" s="233" t="s">
        <v>321</v>
      </c>
      <c r="R39" s="233">
        <v>100</v>
      </c>
      <c r="S39" s="233">
        <v>100</v>
      </c>
      <c r="T39" s="233">
        <v>100</v>
      </c>
      <c r="U39" s="234">
        <v>89</v>
      </c>
      <c r="V39" s="234">
        <v>42</v>
      </c>
      <c r="W39" s="260">
        <f>+U39/V39</f>
        <v>2.1190476190476191</v>
      </c>
      <c r="X39" s="235" t="s">
        <v>396</v>
      </c>
      <c r="Y39" s="235" t="s">
        <v>397</v>
      </c>
      <c r="Z39" s="239"/>
      <c r="AA39" s="239"/>
      <c r="AB39" s="239"/>
      <c r="AC39" s="233"/>
      <c r="AD39" s="240"/>
    </row>
    <row r="40" spans="2:30" ht="300" x14ac:dyDescent="0.25">
      <c r="B40" s="230" t="s">
        <v>375</v>
      </c>
      <c r="C40" s="254"/>
      <c r="D40" s="232" t="s">
        <v>376</v>
      </c>
      <c r="E40" s="232" t="s">
        <v>398</v>
      </c>
      <c r="F40" s="259" t="s">
        <v>399</v>
      </c>
      <c r="G40" s="232" t="s">
        <v>400</v>
      </c>
      <c r="H40" s="233">
        <v>2</v>
      </c>
      <c r="I40" s="233">
        <v>2.5</v>
      </c>
      <c r="J40" s="233" t="s">
        <v>291</v>
      </c>
      <c r="K40" s="233" t="s">
        <v>292</v>
      </c>
      <c r="L40" s="234" t="s">
        <v>319</v>
      </c>
      <c r="M40" s="235" t="s">
        <v>402</v>
      </c>
      <c r="N40" s="235" t="s">
        <v>310</v>
      </c>
      <c r="O40" s="235" t="s">
        <v>303</v>
      </c>
      <c r="P40" s="233" t="s">
        <v>297</v>
      </c>
      <c r="Q40" s="233" t="s">
        <v>403</v>
      </c>
      <c r="R40" s="233">
        <v>5</v>
      </c>
      <c r="S40" s="233">
        <v>5</v>
      </c>
      <c r="T40" s="233">
        <v>5</v>
      </c>
      <c r="U40" s="234">
        <v>0</v>
      </c>
      <c r="V40" s="234">
        <v>0</v>
      </c>
      <c r="W40" s="233">
        <v>0</v>
      </c>
      <c r="X40" s="235" t="s">
        <v>396</v>
      </c>
      <c r="Y40" s="235" t="s">
        <v>397</v>
      </c>
      <c r="Z40" s="239"/>
      <c r="AA40" s="239"/>
      <c r="AB40" s="239"/>
      <c r="AC40" s="233"/>
      <c r="AD40" s="240"/>
    </row>
    <row r="41" spans="2:30" ht="300" x14ac:dyDescent="0.25">
      <c r="B41" s="230" t="s">
        <v>375</v>
      </c>
      <c r="C41" s="256" t="s">
        <v>11</v>
      </c>
      <c r="D41" s="232" t="s">
        <v>376</v>
      </c>
      <c r="E41" s="232" t="s">
        <v>404</v>
      </c>
      <c r="F41" s="261" t="s">
        <v>405</v>
      </c>
      <c r="G41" s="232" t="s">
        <v>406</v>
      </c>
      <c r="H41" s="233">
        <v>2</v>
      </c>
      <c r="I41" s="233">
        <v>2.5</v>
      </c>
      <c r="J41" s="233" t="s">
        <v>291</v>
      </c>
      <c r="K41" s="233" t="s">
        <v>292</v>
      </c>
      <c r="L41" s="234" t="s">
        <v>319</v>
      </c>
      <c r="M41" s="235" t="s">
        <v>407</v>
      </c>
      <c r="N41" s="235" t="s">
        <v>310</v>
      </c>
      <c r="O41" s="235" t="s">
        <v>303</v>
      </c>
      <c r="P41" s="233" t="s">
        <v>297</v>
      </c>
      <c r="Q41" s="233" t="s">
        <v>321</v>
      </c>
      <c r="R41" s="233">
        <v>98.59</v>
      </c>
      <c r="S41" s="233">
        <v>84</v>
      </c>
      <c r="T41" s="233">
        <v>84</v>
      </c>
      <c r="U41" s="234">
        <v>0</v>
      </c>
      <c r="V41" s="234">
        <v>0</v>
      </c>
      <c r="W41" s="233">
        <v>0</v>
      </c>
      <c r="X41" s="235" t="s">
        <v>396</v>
      </c>
      <c r="Y41" s="235" t="s">
        <v>397</v>
      </c>
      <c r="Z41" s="239"/>
      <c r="AA41" s="239"/>
      <c r="AB41" s="239"/>
      <c r="AC41" s="233"/>
      <c r="AD41" s="240"/>
    </row>
    <row r="42" spans="2:30" ht="300" x14ac:dyDescent="0.25">
      <c r="B42" s="230" t="s">
        <v>375</v>
      </c>
      <c r="C42" s="262"/>
      <c r="D42" s="232" t="s">
        <v>376</v>
      </c>
      <c r="E42" s="232" t="s">
        <v>408</v>
      </c>
      <c r="F42" s="261" t="s">
        <v>405</v>
      </c>
      <c r="G42" s="232" t="s">
        <v>406</v>
      </c>
      <c r="H42" s="233">
        <v>2</v>
      </c>
      <c r="I42" s="233">
        <v>2.5</v>
      </c>
      <c r="J42" s="233" t="s">
        <v>291</v>
      </c>
      <c r="K42" s="233" t="s">
        <v>292</v>
      </c>
      <c r="L42" s="234" t="s">
        <v>319</v>
      </c>
      <c r="M42" s="235" t="s">
        <v>409</v>
      </c>
      <c r="N42" s="235" t="s">
        <v>310</v>
      </c>
      <c r="O42" s="235" t="s">
        <v>303</v>
      </c>
      <c r="P42" s="233" t="s">
        <v>297</v>
      </c>
      <c r="Q42" s="233" t="s">
        <v>304</v>
      </c>
      <c r="R42" s="233">
        <v>100</v>
      </c>
      <c r="S42" s="233">
        <v>100</v>
      </c>
      <c r="T42" s="233">
        <v>100</v>
      </c>
      <c r="U42" s="234">
        <v>0</v>
      </c>
      <c r="V42" s="234">
        <v>0</v>
      </c>
      <c r="W42" s="233">
        <v>0</v>
      </c>
      <c r="X42" s="235" t="s">
        <v>396</v>
      </c>
      <c r="Y42" s="235" t="s">
        <v>397</v>
      </c>
      <c r="Z42" s="239"/>
      <c r="AA42" s="239"/>
      <c r="AB42" s="239"/>
      <c r="AC42" s="233"/>
      <c r="AD42" s="240"/>
    </row>
    <row r="43" spans="2:30" ht="300" x14ac:dyDescent="0.25">
      <c r="B43" s="230" t="s">
        <v>375</v>
      </c>
      <c r="C43" s="262"/>
      <c r="D43" s="232" t="s">
        <v>376</v>
      </c>
      <c r="E43" s="232" t="s">
        <v>410</v>
      </c>
      <c r="F43" s="263" t="s">
        <v>411</v>
      </c>
      <c r="G43" s="232" t="s">
        <v>412</v>
      </c>
      <c r="H43" s="233">
        <v>2</v>
      </c>
      <c r="I43" s="233">
        <v>2.5</v>
      </c>
      <c r="J43" s="233" t="s">
        <v>291</v>
      </c>
      <c r="K43" s="233" t="s">
        <v>292</v>
      </c>
      <c r="L43" s="234" t="s">
        <v>319</v>
      </c>
      <c r="M43" s="235" t="s">
        <v>413</v>
      </c>
      <c r="N43" s="235" t="s">
        <v>310</v>
      </c>
      <c r="O43" s="235" t="s">
        <v>303</v>
      </c>
      <c r="P43" s="233" t="s">
        <v>297</v>
      </c>
      <c r="Q43" s="233" t="s">
        <v>304</v>
      </c>
      <c r="R43" s="233">
        <v>60</v>
      </c>
      <c r="S43" s="233">
        <v>100</v>
      </c>
      <c r="T43" s="233">
        <v>100</v>
      </c>
      <c r="U43" s="234">
        <v>0</v>
      </c>
      <c r="V43" s="234">
        <v>0</v>
      </c>
      <c r="W43" s="233">
        <v>0</v>
      </c>
      <c r="X43" s="235" t="s">
        <v>396</v>
      </c>
      <c r="Y43" s="235" t="s">
        <v>397</v>
      </c>
      <c r="Z43" s="239"/>
      <c r="AA43" s="239"/>
      <c r="AB43" s="239"/>
      <c r="AC43" s="233"/>
      <c r="AD43" s="240"/>
    </row>
    <row r="44" spans="2:30" ht="300" x14ac:dyDescent="0.25">
      <c r="B44" s="230" t="s">
        <v>375</v>
      </c>
      <c r="C44" s="252"/>
      <c r="D44" s="232" t="s">
        <v>376</v>
      </c>
      <c r="E44" s="232" t="s">
        <v>394</v>
      </c>
      <c r="F44" s="258" t="s">
        <v>414</v>
      </c>
      <c r="G44" s="232" t="s">
        <v>415</v>
      </c>
      <c r="H44" s="233">
        <v>2</v>
      </c>
      <c r="I44" s="233">
        <v>2.5</v>
      </c>
      <c r="J44" s="233" t="s">
        <v>291</v>
      </c>
      <c r="K44" s="233" t="s">
        <v>292</v>
      </c>
      <c r="L44" s="234" t="s">
        <v>319</v>
      </c>
      <c r="M44" s="235" t="s">
        <v>395</v>
      </c>
      <c r="N44" s="235" t="s">
        <v>310</v>
      </c>
      <c r="O44" s="235" t="s">
        <v>303</v>
      </c>
      <c r="P44" s="233" t="s">
        <v>297</v>
      </c>
      <c r="Q44" s="233" t="s">
        <v>321</v>
      </c>
      <c r="R44" s="233">
        <v>98.3</v>
      </c>
      <c r="S44" s="233">
        <v>100</v>
      </c>
      <c r="T44" s="233">
        <v>100</v>
      </c>
      <c r="U44" s="234">
        <v>13</v>
      </c>
      <c r="V44" s="234">
        <v>0</v>
      </c>
      <c r="W44" s="233">
        <v>0</v>
      </c>
      <c r="X44" s="235" t="s">
        <v>396</v>
      </c>
      <c r="Y44" s="235" t="s">
        <v>397</v>
      </c>
      <c r="Z44" s="239">
        <v>4061228.42</v>
      </c>
      <c r="AA44" s="239">
        <v>4161578.42</v>
      </c>
      <c r="AB44" s="239"/>
      <c r="AC44" s="233"/>
      <c r="AD44" s="240"/>
    </row>
    <row r="45" spans="2:30" ht="315" x14ac:dyDescent="0.25">
      <c r="B45" s="230" t="s">
        <v>375</v>
      </c>
      <c r="C45" s="254" t="s">
        <v>342</v>
      </c>
      <c r="D45" s="232" t="s">
        <v>376</v>
      </c>
      <c r="E45" s="232" t="s">
        <v>400</v>
      </c>
      <c r="F45" s="259" t="s">
        <v>416</v>
      </c>
      <c r="G45" s="232" t="s">
        <v>417</v>
      </c>
      <c r="H45" s="233">
        <v>2</v>
      </c>
      <c r="I45" s="233">
        <v>2.5</v>
      </c>
      <c r="J45" s="233" t="s">
        <v>291</v>
      </c>
      <c r="K45" s="233" t="s">
        <v>292</v>
      </c>
      <c r="L45" s="234" t="s">
        <v>319</v>
      </c>
      <c r="M45" s="235" t="s">
        <v>402</v>
      </c>
      <c r="N45" s="235" t="s">
        <v>310</v>
      </c>
      <c r="O45" s="235" t="s">
        <v>303</v>
      </c>
      <c r="P45" s="233" t="s">
        <v>297</v>
      </c>
      <c r="Q45" s="233" t="s">
        <v>403</v>
      </c>
      <c r="R45" s="233">
        <v>5</v>
      </c>
      <c r="S45" s="233">
        <v>5</v>
      </c>
      <c r="T45" s="233">
        <v>5</v>
      </c>
      <c r="U45" s="234">
        <v>89</v>
      </c>
      <c r="V45" s="234">
        <v>42</v>
      </c>
      <c r="W45" s="260">
        <f>+U45/V45</f>
        <v>2.1190476190476191</v>
      </c>
      <c r="X45" s="235" t="s">
        <v>396</v>
      </c>
      <c r="Y45" s="235" t="s">
        <v>397</v>
      </c>
      <c r="Z45" s="239">
        <v>632294.40000000002</v>
      </c>
      <c r="AA45" s="239">
        <v>632294.40000000002</v>
      </c>
      <c r="AB45" s="239"/>
      <c r="AC45" s="233"/>
      <c r="AD45" s="240"/>
    </row>
    <row r="46" spans="2:30" ht="54.75" customHeight="1" x14ac:dyDescent="0.25">
      <c r="B46" s="230" t="s">
        <v>418</v>
      </c>
      <c r="C46" s="254"/>
      <c r="D46" s="232"/>
      <c r="E46" s="232"/>
      <c r="F46" s="247" t="s">
        <v>419</v>
      </c>
      <c r="G46" s="232"/>
      <c r="H46" s="233"/>
      <c r="I46" s="233"/>
      <c r="J46" s="233"/>
      <c r="K46" s="233"/>
      <c r="L46" s="234"/>
      <c r="M46" s="235"/>
      <c r="N46" s="235"/>
      <c r="O46" s="235"/>
      <c r="P46" s="233"/>
      <c r="Q46" s="233"/>
      <c r="R46" s="233"/>
      <c r="S46" s="233"/>
      <c r="T46" s="233"/>
      <c r="U46" s="234"/>
      <c r="V46" s="234"/>
      <c r="W46" s="260"/>
      <c r="X46" s="235"/>
      <c r="Y46" s="235"/>
      <c r="Z46" s="239">
        <v>878205.58</v>
      </c>
      <c r="AA46" s="239">
        <v>878205.58</v>
      </c>
      <c r="AB46" s="239"/>
      <c r="AC46" s="233"/>
      <c r="AD46" s="240"/>
    </row>
    <row r="47" spans="2:30" ht="300" x14ac:dyDescent="0.25">
      <c r="B47" s="230" t="s">
        <v>375</v>
      </c>
      <c r="C47" s="256" t="s">
        <v>346</v>
      </c>
      <c r="D47" s="232" t="s">
        <v>376</v>
      </c>
      <c r="E47" s="232" t="s">
        <v>406</v>
      </c>
      <c r="F47" s="261" t="s">
        <v>420</v>
      </c>
      <c r="G47" s="232" t="s">
        <v>421</v>
      </c>
      <c r="H47" s="233">
        <v>2</v>
      </c>
      <c r="I47" s="233">
        <v>2.5</v>
      </c>
      <c r="J47" s="233" t="s">
        <v>291</v>
      </c>
      <c r="K47" s="233" t="s">
        <v>292</v>
      </c>
      <c r="L47" s="234" t="s">
        <v>319</v>
      </c>
      <c r="M47" s="235" t="s">
        <v>407</v>
      </c>
      <c r="N47" s="235" t="s">
        <v>310</v>
      </c>
      <c r="O47" s="235" t="s">
        <v>303</v>
      </c>
      <c r="P47" s="233" t="s">
        <v>297</v>
      </c>
      <c r="Q47" s="233" t="s">
        <v>321</v>
      </c>
      <c r="R47" s="233">
        <v>98.59</v>
      </c>
      <c r="S47" s="233">
        <v>84</v>
      </c>
      <c r="T47" s="233">
        <v>84</v>
      </c>
      <c r="U47" s="234">
        <v>0</v>
      </c>
      <c r="V47" s="234">
        <v>0</v>
      </c>
      <c r="W47" s="233">
        <v>0</v>
      </c>
      <c r="X47" s="235" t="s">
        <v>396</v>
      </c>
      <c r="Y47" s="235" t="s">
        <v>397</v>
      </c>
      <c r="Z47" s="239">
        <v>365816.7</v>
      </c>
      <c r="AA47" s="239">
        <v>365816.7</v>
      </c>
      <c r="AB47" s="239"/>
      <c r="AC47" s="233"/>
      <c r="AD47" s="240"/>
    </row>
    <row r="48" spans="2:30" ht="300" x14ac:dyDescent="0.25">
      <c r="B48" s="230" t="s">
        <v>375</v>
      </c>
      <c r="D48" s="232" t="s">
        <v>376</v>
      </c>
      <c r="E48" s="232" t="s">
        <v>412</v>
      </c>
      <c r="F48" s="263" t="s">
        <v>422</v>
      </c>
      <c r="G48" s="232" t="s">
        <v>423</v>
      </c>
      <c r="H48" s="233">
        <v>2</v>
      </c>
      <c r="I48" s="233">
        <v>2.5</v>
      </c>
      <c r="J48" s="233" t="s">
        <v>291</v>
      </c>
      <c r="K48" s="233" t="s">
        <v>292</v>
      </c>
      <c r="L48" s="234" t="s">
        <v>319</v>
      </c>
      <c r="M48" s="235" t="s">
        <v>413</v>
      </c>
      <c r="N48" s="235" t="s">
        <v>310</v>
      </c>
      <c r="O48" s="235" t="s">
        <v>303</v>
      </c>
      <c r="P48" s="233" t="s">
        <v>297</v>
      </c>
      <c r="Q48" s="233" t="s">
        <v>304</v>
      </c>
      <c r="R48" s="233">
        <v>60</v>
      </c>
      <c r="S48" s="233">
        <v>100</v>
      </c>
      <c r="T48" s="233">
        <v>100</v>
      </c>
      <c r="U48" s="234">
        <v>0</v>
      </c>
      <c r="V48" s="234">
        <v>0</v>
      </c>
      <c r="W48" s="233">
        <v>0</v>
      </c>
      <c r="X48" s="235" t="s">
        <v>396</v>
      </c>
      <c r="Y48" s="235" t="s">
        <v>397</v>
      </c>
      <c r="Z48" s="250">
        <v>329049.7</v>
      </c>
      <c r="AA48" s="250">
        <v>329049.7</v>
      </c>
      <c r="AD48" s="240"/>
    </row>
    <row r="49" spans="2:30" ht="75" x14ac:dyDescent="0.25">
      <c r="B49" s="230"/>
      <c r="C49" s="233"/>
      <c r="D49" s="232"/>
      <c r="E49" s="232"/>
      <c r="F49" s="247" t="s">
        <v>424</v>
      </c>
      <c r="G49" s="232"/>
      <c r="H49" s="233"/>
      <c r="I49" s="233"/>
      <c r="J49" s="233"/>
      <c r="K49" s="233"/>
      <c r="L49" s="234"/>
      <c r="M49" s="235"/>
      <c r="N49" s="235"/>
      <c r="O49" s="235"/>
      <c r="P49" s="233"/>
      <c r="Q49" s="233"/>
      <c r="R49" s="233"/>
      <c r="S49" s="233"/>
      <c r="T49" s="233"/>
      <c r="U49" s="234"/>
      <c r="V49" s="234"/>
      <c r="W49" s="233"/>
      <c r="X49" s="235"/>
      <c r="Y49" s="235"/>
      <c r="Z49" s="239">
        <v>848637.48</v>
      </c>
      <c r="AA49" s="239">
        <v>848637.48</v>
      </c>
      <c r="AB49" s="239"/>
      <c r="AC49" s="233"/>
      <c r="AD49" s="240"/>
    </row>
    <row r="50" spans="2:30" ht="165" x14ac:dyDescent="0.25">
      <c r="B50" s="230" t="s">
        <v>425</v>
      </c>
      <c r="C50" s="251" t="s">
        <v>287</v>
      </c>
      <c r="D50" s="232" t="s">
        <v>426</v>
      </c>
      <c r="E50" s="232" t="s">
        <v>289</v>
      </c>
      <c r="F50" s="232" t="s">
        <v>427</v>
      </c>
      <c r="G50" s="232"/>
      <c r="H50" s="233">
        <v>2</v>
      </c>
      <c r="I50" s="233">
        <v>2.5</v>
      </c>
      <c r="J50" s="233" t="s">
        <v>291</v>
      </c>
      <c r="K50" s="233" t="s">
        <v>292</v>
      </c>
      <c r="L50" s="233" t="s">
        <v>293</v>
      </c>
      <c r="M50" s="235" t="s">
        <v>294</v>
      </c>
      <c r="N50" s="235" t="s">
        <v>295</v>
      </c>
      <c r="O50" s="235" t="s">
        <v>381</v>
      </c>
      <c r="P50" s="233" t="s">
        <v>297</v>
      </c>
      <c r="Q50" s="233" t="s">
        <v>298</v>
      </c>
      <c r="R50" s="233">
        <v>6.4</v>
      </c>
      <c r="S50" s="233">
        <v>8.6999999999999993</v>
      </c>
      <c r="T50" s="233">
        <v>8.6999999999999993</v>
      </c>
      <c r="U50" s="234"/>
      <c r="V50" s="234"/>
      <c r="W50" s="233" t="e">
        <f>+U50/V50</f>
        <v>#DIV/0!</v>
      </c>
      <c r="X50" s="235" t="s">
        <v>382</v>
      </c>
      <c r="Y50" s="235" t="s">
        <v>300</v>
      </c>
      <c r="Z50" s="239"/>
      <c r="AA50" s="239"/>
      <c r="AB50" s="239"/>
      <c r="AC50" s="233"/>
      <c r="AD50" s="240"/>
    </row>
    <row r="51" spans="2:30" ht="165" x14ac:dyDescent="0.25">
      <c r="B51" s="230" t="s">
        <v>425</v>
      </c>
      <c r="C51" s="251"/>
      <c r="D51" s="232" t="s">
        <v>426</v>
      </c>
      <c r="E51" s="232" t="s">
        <v>289</v>
      </c>
      <c r="F51" s="232" t="s">
        <v>427</v>
      </c>
      <c r="G51" s="232"/>
      <c r="H51" s="233">
        <v>2</v>
      </c>
      <c r="I51" s="233">
        <v>2.5</v>
      </c>
      <c r="J51" s="233" t="s">
        <v>291</v>
      </c>
      <c r="K51" s="233" t="s">
        <v>292</v>
      </c>
      <c r="L51" s="233" t="s">
        <v>293</v>
      </c>
      <c r="M51" s="235" t="s">
        <v>428</v>
      </c>
      <c r="N51" s="235" t="s">
        <v>310</v>
      </c>
      <c r="O51" s="235" t="s">
        <v>429</v>
      </c>
      <c r="P51" s="233" t="s">
        <v>297</v>
      </c>
      <c r="Q51" s="233" t="s">
        <v>304</v>
      </c>
      <c r="R51" s="233">
        <v>33.1</v>
      </c>
      <c r="S51" s="233">
        <v>42.4</v>
      </c>
      <c r="T51" s="233">
        <v>42.4</v>
      </c>
      <c r="U51" s="234"/>
      <c r="V51" s="234"/>
      <c r="W51" s="233" t="e">
        <f>+U51/V51</f>
        <v>#DIV/0!</v>
      </c>
      <c r="X51" s="235" t="s">
        <v>382</v>
      </c>
      <c r="Y51" s="235" t="s">
        <v>306</v>
      </c>
      <c r="Z51" s="239"/>
      <c r="AA51" s="239"/>
      <c r="AB51" s="239"/>
      <c r="AC51" s="233"/>
      <c r="AD51" s="240"/>
    </row>
    <row r="52" spans="2:30" ht="75" x14ac:dyDescent="0.25">
      <c r="B52" s="230" t="s">
        <v>425</v>
      </c>
      <c r="C52" s="251" t="s">
        <v>307</v>
      </c>
      <c r="D52" s="232" t="s">
        <v>426</v>
      </c>
      <c r="E52" s="232" t="s">
        <v>430</v>
      </c>
      <c r="F52" s="232" t="s">
        <v>352</v>
      </c>
      <c r="G52" s="232"/>
      <c r="H52" s="233">
        <v>2</v>
      </c>
      <c r="I52" s="233">
        <v>2.5</v>
      </c>
      <c r="J52" s="233" t="s">
        <v>291</v>
      </c>
      <c r="K52" s="233" t="s">
        <v>292</v>
      </c>
      <c r="L52" s="233" t="s">
        <v>293</v>
      </c>
      <c r="M52" s="235" t="s">
        <v>431</v>
      </c>
      <c r="N52" s="235" t="s">
        <v>310</v>
      </c>
      <c r="O52" s="235" t="s">
        <v>429</v>
      </c>
      <c r="P52" s="233" t="s">
        <v>297</v>
      </c>
      <c r="Q52" s="233" t="s">
        <v>304</v>
      </c>
      <c r="R52" s="233">
        <v>74.760000000000005</v>
      </c>
      <c r="S52" s="233">
        <v>76.22</v>
      </c>
      <c r="T52" s="233">
        <v>76.22</v>
      </c>
      <c r="U52" s="234"/>
      <c r="V52" s="234"/>
      <c r="W52" s="233" t="e">
        <f>+U52/V52</f>
        <v>#DIV/0!</v>
      </c>
      <c r="X52" s="235" t="s">
        <v>432</v>
      </c>
      <c r="Y52" s="235" t="s">
        <v>433</v>
      </c>
      <c r="Z52" s="239"/>
      <c r="AA52" s="239"/>
      <c r="AB52" s="239"/>
      <c r="AC52" s="233"/>
      <c r="AD52" s="240"/>
    </row>
    <row r="53" spans="2:30" x14ac:dyDescent="0.25">
      <c r="B53" s="230"/>
      <c r="C53" s="252"/>
      <c r="D53" s="232"/>
      <c r="E53" s="232"/>
      <c r="F53" s="232"/>
      <c r="G53" s="232"/>
      <c r="H53" s="233"/>
      <c r="I53" s="233"/>
      <c r="J53" s="233"/>
      <c r="K53" s="233"/>
      <c r="L53" s="233"/>
      <c r="M53" s="235"/>
      <c r="N53" s="235"/>
      <c r="O53" s="235"/>
      <c r="P53" s="233"/>
      <c r="Q53" s="233"/>
      <c r="R53" s="233"/>
      <c r="S53" s="233"/>
      <c r="T53" s="233"/>
      <c r="U53" s="234"/>
      <c r="V53" s="234"/>
      <c r="W53" s="233"/>
      <c r="X53" s="235"/>
      <c r="Y53" s="235"/>
      <c r="Z53" s="239"/>
      <c r="AA53" s="239"/>
      <c r="AB53" s="239"/>
      <c r="AC53" s="233"/>
      <c r="AD53" s="240"/>
    </row>
    <row r="54" spans="2:30" x14ac:dyDescent="0.25">
      <c r="B54" s="230"/>
      <c r="C54" s="252"/>
      <c r="D54" s="232"/>
      <c r="E54" s="232"/>
      <c r="F54" s="232"/>
      <c r="G54" s="232"/>
      <c r="H54" s="233"/>
      <c r="I54" s="233"/>
      <c r="J54" s="233"/>
      <c r="K54" s="233"/>
      <c r="L54" s="233"/>
      <c r="M54" s="235"/>
      <c r="N54" s="235"/>
      <c r="O54" s="235"/>
      <c r="P54" s="233"/>
      <c r="Q54" s="233"/>
      <c r="R54" s="233"/>
      <c r="S54" s="233"/>
      <c r="T54" s="233"/>
      <c r="U54" s="234"/>
      <c r="V54" s="234"/>
      <c r="W54" s="233"/>
      <c r="X54" s="235"/>
      <c r="Y54" s="235"/>
      <c r="Z54" s="239"/>
      <c r="AA54" s="239"/>
      <c r="AB54" s="239"/>
      <c r="AC54" s="233"/>
      <c r="AD54" s="240"/>
    </row>
    <row r="55" spans="2:30" ht="240" x14ac:dyDescent="0.25">
      <c r="B55" s="230"/>
      <c r="C55" s="252"/>
      <c r="D55" s="232" t="s">
        <v>426</v>
      </c>
      <c r="E55" s="232" t="s">
        <v>434</v>
      </c>
      <c r="F55" s="264" t="s">
        <v>435</v>
      </c>
      <c r="G55" s="232" t="s">
        <v>436</v>
      </c>
      <c r="H55" s="233">
        <v>2</v>
      </c>
      <c r="I55" s="233">
        <v>2.5</v>
      </c>
      <c r="J55" s="233" t="s">
        <v>291</v>
      </c>
      <c r="K55" s="233" t="s">
        <v>292</v>
      </c>
      <c r="L55" s="233" t="s">
        <v>319</v>
      </c>
      <c r="M55" s="235" t="s">
        <v>437</v>
      </c>
      <c r="N55" s="235" t="s">
        <v>310</v>
      </c>
      <c r="O55" s="235" t="s">
        <v>429</v>
      </c>
      <c r="P55" s="233" t="s">
        <v>297</v>
      </c>
      <c r="Q55" s="233" t="s">
        <v>321</v>
      </c>
      <c r="R55" s="233">
        <v>57.7</v>
      </c>
      <c r="S55" s="233">
        <v>62.98</v>
      </c>
      <c r="T55" s="233">
        <v>62.98</v>
      </c>
      <c r="U55" s="234">
        <v>24</v>
      </c>
      <c r="V55" s="234">
        <v>12</v>
      </c>
      <c r="W55" s="233">
        <f>+U55/V55</f>
        <v>2</v>
      </c>
      <c r="X55" s="235" t="s">
        <v>438</v>
      </c>
      <c r="Y55" s="235" t="s">
        <v>439</v>
      </c>
      <c r="Z55" s="239"/>
      <c r="AA55" s="239"/>
      <c r="AB55" s="239"/>
      <c r="AC55" s="233"/>
      <c r="AD55" s="240"/>
    </row>
    <row r="56" spans="2:30" ht="225" x14ac:dyDescent="0.25">
      <c r="B56" s="230"/>
      <c r="C56" s="254" t="s">
        <v>324</v>
      </c>
      <c r="D56" s="232" t="s">
        <v>426</v>
      </c>
      <c r="E56" s="232" t="s">
        <v>440</v>
      </c>
      <c r="F56" s="265" t="s">
        <v>441</v>
      </c>
      <c r="G56" s="232" t="s">
        <v>442</v>
      </c>
      <c r="H56" s="233">
        <v>2</v>
      </c>
      <c r="I56" s="233">
        <v>2.5</v>
      </c>
      <c r="J56" s="233" t="s">
        <v>291</v>
      </c>
      <c r="K56" s="233" t="s">
        <v>292</v>
      </c>
      <c r="L56" s="233" t="s">
        <v>319</v>
      </c>
      <c r="M56" s="235" t="s">
        <v>443</v>
      </c>
      <c r="N56" s="235" t="s">
        <v>310</v>
      </c>
      <c r="O56" s="235" t="s">
        <v>429</v>
      </c>
      <c r="P56" s="233" t="s">
        <v>297</v>
      </c>
      <c r="Q56" s="233" t="s">
        <v>304</v>
      </c>
      <c r="R56" s="233">
        <v>100</v>
      </c>
      <c r="S56" s="233">
        <v>100</v>
      </c>
      <c r="T56" s="233">
        <v>100</v>
      </c>
      <c r="U56" s="234">
        <v>0</v>
      </c>
      <c r="V56" s="234">
        <v>0</v>
      </c>
      <c r="W56" s="233">
        <v>0</v>
      </c>
      <c r="X56" s="235" t="s">
        <v>444</v>
      </c>
      <c r="Y56" s="235" t="s">
        <v>439</v>
      </c>
      <c r="Z56" s="239"/>
      <c r="AA56" s="239"/>
      <c r="AB56" s="239"/>
      <c r="AC56" s="233"/>
      <c r="AD56" s="240"/>
    </row>
    <row r="57" spans="2:30" x14ac:dyDescent="0.25">
      <c r="B57" s="230"/>
      <c r="C57" s="256" t="s">
        <v>11</v>
      </c>
      <c r="D57" s="232"/>
      <c r="E57" s="232"/>
      <c r="F57" s="232"/>
      <c r="G57" s="232"/>
      <c r="H57" s="233"/>
      <c r="I57" s="233"/>
      <c r="J57" s="233"/>
      <c r="K57" s="233"/>
      <c r="L57" s="233"/>
      <c r="M57" s="235"/>
      <c r="N57" s="235"/>
      <c r="O57" s="235"/>
      <c r="P57" s="233"/>
      <c r="Q57" s="233"/>
      <c r="R57" s="233"/>
      <c r="S57" s="233"/>
      <c r="T57" s="233"/>
      <c r="U57" s="234"/>
      <c r="V57" s="234"/>
      <c r="W57" s="233"/>
      <c r="X57" s="235"/>
      <c r="Y57" s="235"/>
      <c r="Z57" s="239"/>
      <c r="AA57" s="239"/>
      <c r="AB57" s="239"/>
      <c r="AC57" s="233"/>
      <c r="AD57" s="240"/>
    </row>
    <row r="58" spans="2:30" ht="225" x14ac:dyDescent="0.25">
      <c r="B58" s="230"/>
      <c r="C58" s="252"/>
      <c r="D58" s="232" t="s">
        <v>426</v>
      </c>
      <c r="E58" s="232" t="s">
        <v>436</v>
      </c>
      <c r="F58" s="264" t="s">
        <v>445</v>
      </c>
      <c r="G58" s="232" t="s">
        <v>446</v>
      </c>
      <c r="H58" s="233">
        <v>2</v>
      </c>
      <c r="I58" s="233">
        <v>2.5</v>
      </c>
      <c r="J58" s="233" t="s">
        <v>291</v>
      </c>
      <c r="K58" s="233" t="s">
        <v>292</v>
      </c>
      <c r="L58" s="233" t="s">
        <v>319</v>
      </c>
      <c r="M58" s="235" t="s">
        <v>437</v>
      </c>
      <c r="N58" s="235" t="s">
        <v>310</v>
      </c>
      <c r="O58" s="235" t="s">
        <v>429</v>
      </c>
      <c r="P58" s="233" t="s">
        <v>297</v>
      </c>
      <c r="Q58" s="233" t="s">
        <v>321</v>
      </c>
      <c r="R58" s="233">
        <v>57.7</v>
      </c>
      <c r="S58" s="233">
        <v>62.98</v>
      </c>
      <c r="T58" s="233">
        <v>62.98</v>
      </c>
      <c r="U58" s="234">
        <v>24</v>
      </c>
      <c r="V58" s="234">
        <v>12</v>
      </c>
      <c r="W58" s="233">
        <f>+U58/V58</f>
        <v>2</v>
      </c>
      <c r="X58" s="235" t="s">
        <v>438</v>
      </c>
      <c r="Y58" s="235" t="s">
        <v>439</v>
      </c>
      <c r="Z58" s="239">
        <v>975125.54</v>
      </c>
      <c r="AA58" s="239">
        <v>975125.54</v>
      </c>
      <c r="AB58" s="239"/>
      <c r="AC58" s="233"/>
      <c r="AD58" s="240"/>
    </row>
    <row r="59" spans="2:30" ht="300" x14ac:dyDescent="0.25">
      <c r="B59" s="230"/>
      <c r="C59" s="254" t="s">
        <v>342</v>
      </c>
      <c r="D59" s="232" t="s">
        <v>426</v>
      </c>
      <c r="E59" s="232" t="s">
        <v>442</v>
      </c>
      <c r="F59" s="265" t="s">
        <v>447</v>
      </c>
      <c r="G59" s="232" t="s">
        <v>448</v>
      </c>
      <c r="H59" s="233">
        <v>2</v>
      </c>
      <c r="I59" s="233">
        <v>2.5</v>
      </c>
      <c r="J59" s="233" t="s">
        <v>291</v>
      </c>
      <c r="K59" s="233" t="s">
        <v>292</v>
      </c>
      <c r="L59" s="233" t="s">
        <v>319</v>
      </c>
      <c r="M59" s="235" t="s">
        <v>443</v>
      </c>
      <c r="N59" s="235" t="s">
        <v>310</v>
      </c>
      <c r="O59" s="235" t="s">
        <v>429</v>
      </c>
      <c r="P59" s="233" t="s">
        <v>297</v>
      </c>
      <c r="Q59" s="233" t="s">
        <v>304</v>
      </c>
      <c r="R59" s="233">
        <v>100</v>
      </c>
      <c r="S59" s="233">
        <v>100</v>
      </c>
      <c r="T59" s="233">
        <v>100</v>
      </c>
      <c r="U59" s="234">
        <v>0</v>
      </c>
      <c r="V59" s="234">
        <v>0</v>
      </c>
      <c r="W59" s="233">
        <v>0</v>
      </c>
      <c r="X59" s="235" t="s">
        <v>444</v>
      </c>
      <c r="Y59" s="235" t="s">
        <v>439</v>
      </c>
      <c r="Z59" s="239">
        <v>552194.96</v>
      </c>
      <c r="AA59" s="239">
        <v>552194.96</v>
      </c>
      <c r="AB59" s="239"/>
      <c r="AC59" s="233"/>
      <c r="AD59" s="240"/>
    </row>
    <row r="60" spans="2:30" x14ac:dyDescent="0.25">
      <c r="U60" s="249"/>
      <c r="V60" s="249"/>
    </row>
    <row r="61" spans="2:30" x14ac:dyDescent="0.25">
      <c r="B61" s="248" t="s">
        <v>65</v>
      </c>
      <c r="U61" s="249"/>
      <c r="V61" s="249"/>
      <c r="Y61" s="266"/>
    </row>
    <row r="62" spans="2:30" x14ac:dyDescent="0.25">
      <c r="U62" s="249"/>
      <c r="V62" s="249"/>
    </row>
    <row r="63" spans="2:30" x14ac:dyDescent="0.25">
      <c r="U63" s="249"/>
      <c r="V63" s="249"/>
    </row>
    <row r="64" spans="2:30" x14ac:dyDescent="0.25">
      <c r="U64" s="249"/>
      <c r="V64" s="249"/>
    </row>
    <row r="65" spans="7:28" x14ac:dyDescent="0.25">
      <c r="U65" s="249"/>
      <c r="V65" s="249"/>
    </row>
    <row r="66" spans="7:28" x14ac:dyDescent="0.25">
      <c r="U66" s="249"/>
      <c r="V66" s="249"/>
    </row>
    <row r="67" spans="7:28" x14ac:dyDescent="0.25">
      <c r="G67" s="454" t="s">
        <v>449</v>
      </c>
      <c r="H67" s="454"/>
      <c r="I67" s="454"/>
      <c r="U67" s="249"/>
      <c r="V67" s="249"/>
      <c r="Y67" s="455" t="s">
        <v>449</v>
      </c>
      <c r="Z67" s="455"/>
      <c r="AA67" s="455"/>
      <c r="AB67" s="455"/>
    </row>
    <row r="68" spans="7:28" x14ac:dyDescent="0.25">
      <c r="G68" s="317" t="s">
        <v>58</v>
      </c>
      <c r="H68" s="317"/>
      <c r="I68" s="317"/>
      <c r="U68" s="249"/>
      <c r="V68" s="249"/>
      <c r="Y68" s="441" t="s">
        <v>59</v>
      </c>
      <c r="Z68" s="441"/>
      <c r="AA68" s="441"/>
      <c r="AB68" s="441"/>
    </row>
    <row r="69" spans="7:28" x14ac:dyDescent="0.25">
      <c r="G69" s="317" t="s">
        <v>60</v>
      </c>
      <c r="H69" s="317"/>
      <c r="I69" s="317"/>
      <c r="U69" s="249"/>
      <c r="V69" s="249"/>
      <c r="Y69" s="441" t="s">
        <v>61</v>
      </c>
      <c r="Z69" s="441"/>
      <c r="AA69" s="441"/>
      <c r="AB69" s="441"/>
    </row>
    <row r="70" spans="7:28" x14ac:dyDescent="0.25">
      <c r="U70" s="249"/>
      <c r="V70" s="249"/>
    </row>
    <row r="71" spans="7:28" x14ac:dyDescent="0.25">
      <c r="U71" s="249"/>
      <c r="V71" s="249"/>
    </row>
    <row r="72" spans="7:28" x14ac:dyDescent="0.25">
      <c r="U72" s="249"/>
      <c r="V72" s="249"/>
    </row>
    <row r="73" spans="7:28" x14ac:dyDescent="0.25">
      <c r="U73" s="249"/>
      <c r="V73" s="249"/>
    </row>
    <row r="74" spans="7:28" x14ac:dyDescent="0.25">
      <c r="U74" s="249"/>
      <c r="V74" s="249"/>
    </row>
    <row r="75" spans="7:28" x14ac:dyDescent="0.25">
      <c r="U75" s="249"/>
      <c r="V75" s="249"/>
    </row>
    <row r="76" spans="7:28" x14ac:dyDescent="0.25">
      <c r="U76" s="249"/>
      <c r="V76" s="249"/>
    </row>
    <row r="77" spans="7:28" x14ac:dyDescent="0.25">
      <c r="U77" s="249"/>
      <c r="V77" s="249"/>
    </row>
    <row r="78" spans="7:28" x14ac:dyDescent="0.25">
      <c r="U78" s="249"/>
      <c r="V78" s="249"/>
    </row>
    <row r="79" spans="7:28" x14ac:dyDescent="0.25">
      <c r="U79" s="249"/>
      <c r="V79" s="249"/>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showGridLines="0" workbookViewId="0">
      <selection activeCell="N27" sqref="N27"/>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319" t="s">
        <v>66</v>
      </c>
      <c r="C1" s="320"/>
      <c r="D1" s="320"/>
      <c r="E1" s="320"/>
      <c r="F1" s="320"/>
      <c r="G1" s="320"/>
      <c r="H1" s="320"/>
      <c r="I1" s="321"/>
    </row>
    <row r="2" spans="2:9" x14ac:dyDescent="0.2">
      <c r="B2" s="340" t="s">
        <v>62</v>
      </c>
      <c r="C2" s="341"/>
      <c r="D2" s="328" t="s">
        <v>22</v>
      </c>
      <c r="E2" s="328"/>
      <c r="F2" s="328"/>
      <c r="G2" s="328"/>
      <c r="H2" s="328"/>
      <c r="I2" s="329" t="s">
        <v>19</v>
      </c>
    </row>
    <row r="3" spans="2:9" ht="33.75" x14ac:dyDescent="0.2">
      <c r="B3" s="342"/>
      <c r="C3" s="343"/>
      <c r="D3" s="31" t="s">
        <v>15</v>
      </c>
      <c r="E3" s="32" t="s">
        <v>20</v>
      </c>
      <c r="F3" s="32" t="s">
        <v>16</v>
      </c>
      <c r="G3" s="32" t="s">
        <v>17</v>
      </c>
      <c r="H3" s="33" t="s">
        <v>18</v>
      </c>
      <c r="I3" s="330"/>
    </row>
    <row r="4" spans="2:9" x14ac:dyDescent="0.2">
      <c r="B4" s="344"/>
      <c r="C4" s="345"/>
      <c r="D4" s="34" t="s">
        <v>7</v>
      </c>
      <c r="E4" s="35" t="s">
        <v>8</v>
      </c>
      <c r="F4" s="35" t="s">
        <v>9</v>
      </c>
      <c r="G4" s="35" t="s">
        <v>10</v>
      </c>
      <c r="H4" s="35" t="s">
        <v>11</v>
      </c>
      <c r="I4" s="35" t="s">
        <v>12</v>
      </c>
    </row>
    <row r="5" spans="2:9" x14ac:dyDescent="0.2">
      <c r="B5" s="346" t="s">
        <v>63</v>
      </c>
      <c r="C5" s="347"/>
      <c r="D5" s="36"/>
      <c r="E5" s="36"/>
      <c r="F5" s="36"/>
      <c r="G5" s="36"/>
      <c r="H5" s="36"/>
      <c r="I5" s="36"/>
    </row>
    <row r="6" spans="2:9" x14ac:dyDescent="0.2">
      <c r="B6" s="348"/>
      <c r="C6" s="349"/>
      <c r="D6" s="37"/>
      <c r="E6" s="37"/>
      <c r="F6" s="37"/>
      <c r="G6" s="37"/>
      <c r="H6" s="37"/>
      <c r="I6" s="37"/>
    </row>
    <row r="7" spans="2:9" x14ac:dyDescent="0.2">
      <c r="B7" s="348"/>
      <c r="C7" s="349"/>
      <c r="D7" s="37"/>
      <c r="E7" s="37"/>
      <c r="F7" s="37"/>
      <c r="G7" s="37"/>
      <c r="H7" s="37"/>
      <c r="I7" s="37"/>
    </row>
    <row r="8" spans="2:9" x14ac:dyDescent="0.2">
      <c r="B8" s="348"/>
      <c r="C8" s="349"/>
      <c r="D8" s="37"/>
      <c r="E8" s="37"/>
      <c r="F8" s="37"/>
      <c r="G8" s="37"/>
      <c r="H8" s="37"/>
      <c r="I8" s="37"/>
    </row>
    <row r="9" spans="2:9" x14ac:dyDescent="0.2">
      <c r="B9" s="348"/>
      <c r="C9" s="349"/>
      <c r="D9" s="37"/>
      <c r="E9" s="37"/>
      <c r="F9" s="37"/>
      <c r="G9" s="37"/>
      <c r="H9" s="37"/>
      <c r="I9" s="37"/>
    </row>
    <row r="10" spans="2:9" x14ac:dyDescent="0.2">
      <c r="B10" s="348"/>
      <c r="C10" s="349"/>
      <c r="D10" s="37"/>
      <c r="E10" s="37"/>
      <c r="F10" s="37"/>
      <c r="G10" s="37"/>
      <c r="H10" s="37"/>
      <c r="I10" s="37"/>
    </row>
    <row r="11" spans="2:9" x14ac:dyDescent="0.2">
      <c r="B11" s="38"/>
      <c r="C11" s="39"/>
      <c r="D11" s="37"/>
      <c r="E11" s="37"/>
      <c r="F11" s="37"/>
      <c r="G11" s="37"/>
      <c r="H11" s="37"/>
      <c r="I11" s="37"/>
    </row>
    <row r="12" spans="2:9" x14ac:dyDescent="0.2">
      <c r="B12" s="338" t="s">
        <v>64</v>
      </c>
      <c r="C12" s="339"/>
      <c r="D12" s="1">
        <v>43616852</v>
      </c>
      <c r="E12" s="1">
        <v>330000</v>
      </c>
      <c r="F12" s="1">
        <f t="shared" ref="F12" si="0">D12+E12</f>
        <v>43946852</v>
      </c>
      <c r="G12" s="1">
        <v>14202360</v>
      </c>
      <c r="H12" s="1">
        <v>14202360</v>
      </c>
      <c r="I12" s="37">
        <f>G12-D12</f>
        <v>-29414492</v>
      </c>
    </row>
    <row r="13" spans="2:9" x14ac:dyDescent="0.2">
      <c r="B13" s="338"/>
      <c r="C13" s="339"/>
      <c r="D13" s="37"/>
      <c r="E13" s="37"/>
      <c r="F13" s="37"/>
      <c r="G13" s="37"/>
      <c r="H13" s="37"/>
      <c r="I13" s="37"/>
    </row>
    <row r="14" spans="2:9" x14ac:dyDescent="0.2">
      <c r="B14" s="338"/>
      <c r="C14" s="339"/>
      <c r="D14" s="37"/>
      <c r="E14" s="37"/>
      <c r="F14" s="37"/>
      <c r="G14" s="37"/>
      <c r="H14" s="37"/>
      <c r="I14" s="37"/>
    </row>
    <row r="15" spans="2:9" x14ac:dyDescent="0.2">
      <c r="B15" s="338"/>
      <c r="C15" s="339"/>
      <c r="D15" s="37"/>
      <c r="E15" s="37"/>
      <c r="F15" s="37"/>
      <c r="G15" s="37"/>
      <c r="H15" s="37"/>
      <c r="I15" s="37"/>
    </row>
    <row r="16" spans="2:9" x14ac:dyDescent="0.2">
      <c r="B16" s="338"/>
      <c r="C16" s="339"/>
      <c r="D16" s="37"/>
      <c r="E16" s="37"/>
      <c r="F16" s="37"/>
      <c r="G16" s="37"/>
      <c r="H16" s="37"/>
      <c r="I16" s="37"/>
    </row>
    <row r="17" spans="2:9" x14ac:dyDescent="0.2">
      <c r="B17" s="338"/>
      <c r="C17" s="339"/>
      <c r="D17" s="37"/>
      <c r="E17" s="37"/>
      <c r="F17" s="37"/>
      <c r="G17" s="37"/>
      <c r="H17" s="37"/>
      <c r="I17" s="37"/>
    </row>
    <row r="18" spans="2:9" x14ac:dyDescent="0.2">
      <c r="B18" s="40"/>
      <c r="C18" s="41"/>
      <c r="D18" s="37"/>
      <c r="E18" s="37"/>
      <c r="F18" s="37"/>
      <c r="G18" s="37"/>
      <c r="H18" s="37"/>
      <c r="I18" s="37"/>
    </row>
    <row r="19" spans="2:9" x14ac:dyDescent="0.2">
      <c r="B19" s="40"/>
      <c r="C19" s="41"/>
      <c r="D19" s="37"/>
      <c r="E19" s="37"/>
      <c r="F19" s="37"/>
      <c r="G19" s="37"/>
      <c r="H19" s="37"/>
      <c r="I19" s="37"/>
    </row>
    <row r="20" spans="2:9" x14ac:dyDescent="0.2">
      <c r="B20" s="42"/>
      <c r="C20" s="41"/>
      <c r="D20" s="43"/>
      <c r="E20" s="43"/>
      <c r="F20" s="43"/>
      <c r="G20" s="43"/>
      <c r="H20" s="43"/>
      <c r="I20" s="43"/>
    </row>
    <row r="21" spans="2:9" x14ac:dyDescent="0.2">
      <c r="B21" s="44"/>
      <c r="C21" s="45" t="s">
        <v>13</v>
      </c>
      <c r="D21" s="46">
        <v>43616852</v>
      </c>
      <c r="E21" s="46">
        <v>330000</v>
      </c>
      <c r="F21" s="46">
        <v>43946852</v>
      </c>
      <c r="G21" s="46">
        <v>4954120</v>
      </c>
      <c r="H21" s="46">
        <v>4954120</v>
      </c>
      <c r="I21" s="47">
        <v>0</v>
      </c>
    </row>
    <row r="22" spans="2:9" x14ac:dyDescent="0.2">
      <c r="B22" s="48"/>
      <c r="C22" s="49"/>
      <c r="D22" s="50"/>
      <c r="E22" s="50"/>
      <c r="F22" s="51"/>
      <c r="G22" s="52" t="s">
        <v>21</v>
      </c>
      <c r="H22" s="53"/>
      <c r="I22" s="43"/>
    </row>
    <row r="23" spans="2:9" x14ac:dyDescent="0.2">
      <c r="B23" s="41" t="s">
        <v>65</v>
      </c>
      <c r="C23" s="41"/>
      <c r="D23" s="41"/>
      <c r="E23" s="41"/>
      <c r="F23" s="41"/>
      <c r="G23" s="41"/>
      <c r="H23" s="41"/>
      <c r="I23" s="41"/>
    </row>
    <row r="24" spans="2:9" x14ac:dyDescent="0.2">
      <c r="B24" s="41"/>
      <c r="C24" s="41"/>
      <c r="D24" s="41"/>
      <c r="E24" s="41"/>
      <c r="F24" s="41"/>
      <c r="G24" s="41"/>
      <c r="H24" s="41"/>
      <c r="I24" s="41"/>
    </row>
    <row r="25" spans="2:9" x14ac:dyDescent="0.2">
      <c r="B25" s="41"/>
      <c r="C25" s="41"/>
      <c r="D25" s="41"/>
      <c r="E25" s="41"/>
      <c r="F25" s="41"/>
      <c r="G25" s="41"/>
      <c r="H25" s="41"/>
      <c r="I25" s="41"/>
    </row>
    <row r="26" spans="2:9" x14ac:dyDescent="0.2">
      <c r="B26" s="41"/>
      <c r="C26" s="41"/>
      <c r="D26" s="41"/>
      <c r="E26" s="41"/>
      <c r="F26" s="41"/>
      <c r="G26" s="41"/>
      <c r="H26" s="41"/>
      <c r="I26" s="41"/>
    </row>
    <row r="27" spans="2:9" x14ac:dyDescent="0.2">
      <c r="B27" s="41"/>
      <c r="C27" s="41"/>
      <c r="D27" s="41"/>
      <c r="E27" s="41"/>
      <c r="F27" s="41"/>
      <c r="G27" s="41"/>
      <c r="H27" s="41"/>
      <c r="I27" s="41"/>
    </row>
    <row r="28" spans="2:9" x14ac:dyDescent="0.2">
      <c r="B28" s="41"/>
      <c r="C28" s="41"/>
      <c r="D28" s="41"/>
      <c r="E28" s="41"/>
      <c r="F28" s="41"/>
      <c r="G28" s="41"/>
      <c r="H28" s="41"/>
      <c r="I28" s="41"/>
    </row>
    <row r="29" spans="2:9" x14ac:dyDescent="0.2">
      <c r="B29" s="41"/>
      <c r="C29" s="317" t="s">
        <v>57</v>
      </c>
      <c r="D29" s="317"/>
      <c r="E29" s="41"/>
      <c r="F29" s="337"/>
      <c r="G29" s="337"/>
      <c r="H29" s="337"/>
      <c r="I29" s="41"/>
    </row>
    <row r="30" spans="2:9" x14ac:dyDescent="0.2">
      <c r="B30" s="41"/>
      <c r="C30" s="317" t="s">
        <v>58</v>
      </c>
      <c r="D30" s="317"/>
      <c r="E30" s="41"/>
      <c r="F30" s="317" t="s">
        <v>59</v>
      </c>
      <c r="G30" s="317"/>
      <c r="H30" s="317"/>
      <c r="I30" s="41"/>
    </row>
    <row r="31" spans="2:9" x14ac:dyDescent="0.2">
      <c r="B31" s="41"/>
      <c r="C31" s="317" t="s">
        <v>60</v>
      </c>
      <c r="D31" s="317"/>
      <c r="E31" s="41"/>
      <c r="F31" s="317" t="s">
        <v>61</v>
      </c>
      <c r="G31" s="317"/>
      <c r="H31" s="317"/>
      <c r="I31" s="41"/>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topLeftCell="A16" workbookViewId="0">
      <selection activeCell="F45" sqref="F45:H47"/>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352" t="s">
        <v>450</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277" t="s">
        <v>71</v>
      </c>
      <c r="D3" s="277" t="s">
        <v>72</v>
      </c>
      <c r="E3" s="277" t="s">
        <v>16</v>
      </c>
      <c r="F3" s="277" t="s">
        <v>17</v>
      </c>
      <c r="G3" s="277" t="s">
        <v>52</v>
      </c>
      <c r="H3" s="362"/>
    </row>
    <row r="4" spans="1:8" x14ac:dyDescent="0.2">
      <c r="A4" s="359"/>
      <c r="B4" s="360"/>
      <c r="C4" s="278">
        <v>1</v>
      </c>
      <c r="D4" s="278">
        <v>2</v>
      </c>
      <c r="E4" s="278" t="s">
        <v>73</v>
      </c>
      <c r="F4" s="278">
        <v>4</v>
      </c>
      <c r="G4" s="278">
        <v>5</v>
      </c>
      <c r="H4" s="278" t="s">
        <v>74</v>
      </c>
    </row>
    <row r="5" spans="1:8" x14ac:dyDescent="0.2">
      <c r="A5" s="283"/>
      <c r="B5" s="281"/>
      <c r="C5" s="285"/>
      <c r="D5" s="285"/>
      <c r="E5" s="285"/>
      <c r="F5" s="285"/>
      <c r="G5" s="285"/>
      <c r="H5" s="285"/>
    </row>
    <row r="6" spans="1:8" x14ac:dyDescent="0.2">
      <c r="A6" s="276"/>
      <c r="B6" s="280" t="s">
        <v>451</v>
      </c>
      <c r="C6" s="279">
        <v>7974472.7300000004</v>
      </c>
      <c r="D6" s="279">
        <v>23745</v>
      </c>
      <c r="E6" s="279">
        <v>7998217.7300000004</v>
      </c>
      <c r="F6" s="279">
        <v>1769150.14</v>
      </c>
      <c r="G6" s="279">
        <v>1769150.14</v>
      </c>
      <c r="H6" s="279">
        <v>6229067.5900000008</v>
      </c>
    </row>
    <row r="7" spans="1:8" x14ac:dyDescent="0.2">
      <c r="A7" s="276"/>
      <c r="B7" s="280" t="s">
        <v>452</v>
      </c>
      <c r="C7" s="279">
        <v>57840882.659999996</v>
      </c>
      <c r="D7" s="279">
        <v>7632034.54</v>
      </c>
      <c r="E7" s="279">
        <v>65472917.199999996</v>
      </c>
      <c r="F7" s="279">
        <v>15463908.25</v>
      </c>
      <c r="G7" s="279">
        <v>15463908.25</v>
      </c>
      <c r="H7" s="279">
        <v>50009008.949999996</v>
      </c>
    </row>
    <row r="8" spans="1:8" x14ac:dyDescent="0.2">
      <c r="A8" s="276"/>
      <c r="B8" s="280" t="s">
        <v>453</v>
      </c>
      <c r="C8" s="279">
        <v>5571728.4000000004</v>
      </c>
      <c r="D8" s="279">
        <v>100350</v>
      </c>
      <c r="E8" s="279">
        <v>5672078.4000000004</v>
      </c>
      <c r="F8" s="279">
        <v>1285454.82</v>
      </c>
      <c r="G8" s="279">
        <v>1285454.82</v>
      </c>
      <c r="H8" s="279">
        <v>4386623.58</v>
      </c>
    </row>
    <row r="9" spans="1:8" x14ac:dyDescent="0.2">
      <c r="A9" s="276"/>
      <c r="B9" s="280" t="s">
        <v>454</v>
      </c>
      <c r="C9" s="279">
        <v>34649794.450000003</v>
      </c>
      <c r="D9" s="279">
        <v>0</v>
      </c>
      <c r="E9" s="279">
        <v>34649794.450000003</v>
      </c>
      <c r="F9" s="279">
        <v>4803735.3</v>
      </c>
      <c r="G9" s="279">
        <v>4803735.3</v>
      </c>
      <c r="H9" s="279">
        <v>29846059.150000002</v>
      </c>
    </row>
    <row r="10" spans="1:8" x14ac:dyDescent="0.2">
      <c r="A10" s="276"/>
      <c r="B10" s="280" t="s">
        <v>455</v>
      </c>
      <c r="C10" s="279">
        <v>1270672.76</v>
      </c>
      <c r="D10" s="279">
        <v>0</v>
      </c>
      <c r="E10" s="279">
        <v>1270672.76</v>
      </c>
      <c r="F10" s="279">
        <v>312699.27</v>
      </c>
      <c r="G10" s="279">
        <v>312699.27</v>
      </c>
      <c r="H10" s="279">
        <v>957973.49</v>
      </c>
    </row>
    <row r="11" spans="1:8" x14ac:dyDescent="0.2">
      <c r="A11" s="276"/>
      <c r="B11" s="280" t="s">
        <v>456</v>
      </c>
      <c r="C11" s="279">
        <v>0</v>
      </c>
      <c r="D11" s="279">
        <v>0</v>
      </c>
      <c r="E11" s="279">
        <v>0</v>
      </c>
      <c r="F11" s="279">
        <v>0</v>
      </c>
      <c r="G11" s="279">
        <v>0</v>
      </c>
      <c r="H11" s="279">
        <v>0</v>
      </c>
    </row>
    <row r="12" spans="1:8" x14ac:dyDescent="0.2">
      <c r="A12" s="276"/>
      <c r="B12" s="280" t="s">
        <v>457</v>
      </c>
      <c r="C12" s="279">
        <v>0</v>
      </c>
      <c r="D12" s="279">
        <v>0</v>
      </c>
      <c r="E12" s="279">
        <v>0</v>
      </c>
      <c r="F12" s="279">
        <v>0</v>
      </c>
      <c r="G12" s="279">
        <v>0</v>
      </c>
      <c r="H12" s="279">
        <v>0</v>
      </c>
    </row>
    <row r="13" spans="1:8" x14ac:dyDescent="0.2">
      <c r="A13" s="276"/>
      <c r="B13" s="280"/>
      <c r="C13" s="279"/>
      <c r="D13" s="279"/>
      <c r="E13" s="279"/>
      <c r="F13" s="279"/>
      <c r="G13" s="279"/>
      <c r="H13" s="279"/>
    </row>
    <row r="14" spans="1:8" x14ac:dyDescent="0.2">
      <c r="A14" s="282"/>
      <c r="B14" s="286" t="s">
        <v>147</v>
      </c>
      <c r="C14" s="287">
        <v>107307551.00000001</v>
      </c>
      <c r="D14" s="287">
        <v>7756129.54</v>
      </c>
      <c r="E14" s="287">
        <v>115063680.54000001</v>
      </c>
      <c r="F14" s="287">
        <v>23634947.780000001</v>
      </c>
      <c r="G14" s="287">
        <v>23634947.780000001</v>
      </c>
      <c r="H14" s="287">
        <v>91428732.75999999</v>
      </c>
    </row>
    <row r="17" spans="1:8" ht="49.5" customHeight="1" x14ac:dyDescent="0.2">
      <c r="A17" s="352" t="s">
        <v>458</v>
      </c>
      <c r="B17" s="353"/>
      <c r="C17" s="353"/>
      <c r="D17" s="353"/>
      <c r="E17" s="353"/>
      <c r="F17" s="353"/>
      <c r="G17" s="353"/>
      <c r="H17" s="354"/>
    </row>
    <row r="18" spans="1:8" x14ac:dyDescent="0.2">
      <c r="A18" s="355" t="s">
        <v>68</v>
      </c>
      <c r="B18" s="356"/>
      <c r="C18" s="352" t="s">
        <v>69</v>
      </c>
      <c r="D18" s="353"/>
      <c r="E18" s="353"/>
      <c r="F18" s="353"/>
      <c r="G18" s="354"/>
      <c r="H18" s="361" t="s">
        <v>70</v>
      </c>
    </row>
    <row r="19" spans="1:8" ht="22.5" x14ac:dyDescent="0.2">
      <c r="A19" s="357"/>
      <c r="B19" s="358"/>
      <c r="C19" s="277" t="s">
        <v>71</v>
      </c>
      <c r="D19" s="277" t="s">
        <v>72</v>
      </c>
      <c r="E19" s="277" t="s">
        <v>16</v>
      </c>
      <c r="F19" s="277" t="s">
        <v>17</v>
      </c>
      <c r="G19" s="277" t="s">
        <v>52</v>
      </c>
      <c r="H19" s="362"/>
    </row>
    <row r="20" spans="1:8" x14ac:dyDescent="0.2">
      <c r="A20" s="359"/>
      <c r="B20" s="360"/>
      <c r="C20" s="278">
        <v>1</v>
      </c>
      <c r="D20" s="278">
        <v>2</v>
      </c>
      <c r="E20" s="278" t="s">
        <v>73</v>
      </c>
      <c r="F20" s="278">
        <v>4</v>
      </c>
      <c r="G20" s="278">
        <v>5</v>
      </c>
      <c r="H20" s="278" t="s">
        <v>74</v>
      </c>
    </row>
    <row r="21" spans="1:8" x14ac:dyDescent="0.2">
      <c r="A21" s="276"/>
      <c r="B21" s="275" t="s">
        <v>459</v>
      </c>
      <c r="C21" s="279">
        <v>0</v>
      </c>
      <c r="D21" s="279">
        <v>0</v>
      </c>
      <c r="E21" s="279">
        <v>0</v>
      </c>
      <c r="F21" s="279">
        <v>0</v>
      </c>
      <c r="G21" s="279">
        <v>0</v>
      </c>
      <c r="H21" s="279">
        <v>0</v>
      </c>
    </row>
    <row r="22" spans="1:8" x14ac:dyDescent="0.2">
      <c r="A22" s="276"/>
      <c r="B22" s="275" t="s">
        <v>460</v>
      </c>
      <c r="C22" s="279">
        <v>0</v>
      </c>
      <c r="D22" s="279">
        <v>0</v>
      </c>
      <c r="E22" s="279">
        <v>0</v>
      </c>
      <c r="F22" s="279">
        <v>0</v>
      </c>
      <c r="G22" s="279">
        <v>0</v>
      </c>
      <c r="H22" s="279">
        <v>0</v>
      </c>
    </row>
    <row r="23" spans="1:8" x14ac:dyDescent="0.2">
      <c r="A23" s="276"/>
      <c r="B23" s="275" t="s">
        <v>461</v>
      </c>
      <c r="C23" s="279">
        <v>0</v>
      </c>
      <c r="D23" s="279">
        <v>0</v>
      </c>
      <c r="E23" s="279">
        <v>0</v>
      </c>
      <c r="F23" s="279">
        <v>0</v>
      </c>
      <c r="G23" s="279">
        <v>0</v>
      </c>
      <c r="H23" s="279">
        <v>0</v>
      </c>
    </row>
    <row r="24" spans="1:8" x14ac:dyDescent="0.2">
      <c r="A24" s="276"/>
      <c r="B24" s="275" t="s">
        <v>462</v>
      </c>
      <c r="C24" s="279">
        <v>0</v>
      </c>
      <c r="D24" s="279">
        <v>0</v>
      </c>
      <c r="E24" s="279">
        <v>0</v>
      </c>
      <c r="F24" s="279">
        <v>0</v>
      </c>
      <c r="G24" s="279">
        <v>0</v>
      </c>
      <c r="H24" s="279">
        <v>0</v>
      </c>
    </row>
    <row r="25" spans="1:8" x14ac:dyDescent="0.2">
      <c r="A25" s="282"/>
      <c r="B25" s="286" t="s">
        <v>147</v>
      </c>
      <c r="C25" s="287">
        <v>0</v>
      </c>
      <c r="D25" s="287">
        <v>0</v>
      </c>
      <c r="E25" s="287">
        <v>0</v>
      </c>
      <c r="F25" s="287">
        <v>0</v>
      </c>
      <c r="G25" s="287">
        <v>0</v>
      </c>
      <c r="H25" s="287">
        <v>0</v>
      </c>
    </row>
    <row r="28" spans="1:8" ht="45" customHeight="1" x14ac:dyDescent="0.2">
      <c r="A28" s="352" t="s">
        <v>463</v>
      </c>
      <c r="B28" s="353"/>
      <c r="C28" s="353"/>
      <c r="D28" s="353"/>
      <c r="E28" s="353"/>
      <c r="F28" s="353"/>
      <c r="G28" s="353"/>
      <c r="H28" s="354"/>
    </row>
    <row r="29" spans="1:8" x14ac:dyDescent="0.2">
      <c r="A29" s="355" t="s">
        <v>68</v>
      </c>
      <c r="B29" s="356"/>
      <c r="C29" s="352" t="s">
        <v>69</v>
      </c>
      <c r="D29" s="353"/>
      <c r="E29" s="353"/>
      <c r="F29" s="353"/>
      <c r="G29" s="354"/>
      <c r="H29" s="361" t="s">
        <v>70</v>
      </c>
    </row>
    <row r="30" spans="1:8" ht="22.5" x14ac:dyDescent="0.2">
      <c r="A30" s="357"/>
      <c r="B30" s="358"/>
      <c r="C30" s="277" t="s">
        <v>71</v>
      </c>
      <c r="D30" s="277" t="s">
        <v>72</v>
      </c>
      <c r="E30" s="277" t="s">
        <v>16</v>
      </c>
      <c r="F30" s="277" t="s">
        <v>17</v>
      </c>
      <c r="G30" s="277" t="s">
        <v>52</v>
      </c>
      <c r="H30" s="362"/>
    </row>
    <row r="31" spans="1:8" x14ac:dyDescent="0.2">
      <c r="A31" s="359"/>
      <c r="B31" s="360"/>
      <c r="C31" s="278">
        <v>1</v>
      </c>
      <c r="D31" s="278">
        <v>2</v>
      </c>
      <c r="E31" s="278" t="s">
        <v>73</v>
      </c>
      <c r="F31" s="278">
        <v>4</v>
      </c>
      <c r="G31" s="278">
        <v>5</v>
      </c>
      <c r="H31" s="278" t="s">
        <v>74</v>
      </c>
    </row>
    <row r="32" spans="1:8" ht="11.25" customHeight="1" x14ac:dyDescent="0.2">
      <c r="A32" s="276"/>
      <c r="B32" s="284" t="s">
        <v>464</v>
      </c>
      <c r="C32" s="279">
        <v>107307551</v>
      </c>
      <c r="D32" s="279">
        <v>7756129.54</v>
      </c>
      <c r="E32" s="279">
        <v>115063680.54000001</v>
      </c>
      <c r="F32" s="279">
        <v>23634947.780000001</v>
      </c>
      <c r="G32" s="279">
        <v>23634947.780000001</v>
      </c>
      <c r="H32" s="279">
        <v>91428732.760000005</v>
      </c>
    </row>
    <row r="33" spans="1:8" ht="11.25" customHeight="1" x14ac:dyDescent="0.2">
      <c r="A33" s="276"/>
      <c r="B33" s="284" t="s">
        <v>465</v>
      </c>
      <c r="C33" s="279">
        <v>0</v>
      </c>
      <c r="D33" s="279">
        <v>0</v>
      </c>
      <c r="E33" s="279">
        <v>0</v>
      </c>
      <c r="F33" s="279">
        <v>0</v>
      </c>
      <c r="G33" s="279">
        <v>0</v>
      </c>
      <c r="H33" s="279">
        <v>0</v>
      </c>
    </row>
    <row r="34" spans="1:8" ht="11.25" customHeight="1" x14ac:dyDescent="0.2">
      <c r="A34" s="276"/>
      <c r="B34" s="284" t="s">
        <v>466</v>
      </c>
      <c r="C34" s="279">
        <v>0</v>
      </c>
      <c r="D34" s="279">
        <v>0</v>
      </c>
      <c r="E34" s="279">
        <v>0</v>
      </c>
      <c r="F34" s="279">
        <v>0</v>
      </c>
      <c r="G34" s="279">
        <v>0</v>
      </c>
      <c r="H34" s="279">
        <v>0</v>
      </c>
    </row>
    <row r="35" spans="1:8" ht="11.25" customHeight="1" x14ac:dyDescent="0.2">
      <c r="A35" s="276"/>
      <c r="B35" s="284" t="s">
        <v>467</v>
      </c>
      <c r="C35" s="279">
        <v>0</v>
      </c>
      <c r="D35" s="279">
        <v>0</v>
      </c>
      <c r="E35" s="279">
        <v>0</v>
      </c>
      <c r="F35" s="279">
        <v>0</v>
      </c>
      <c r="G35" s="279">
        <v>0</v>
      </c>
      <c r="H35" s="279">
        <v>0</v>
      </c>
    </row>
    <row r="36" spans="1:8" ht="11.25" customHeight="1" x14ac:dyDescent="0.2">
      <c r="A36" s="276"/>
      <c r="B36" s="284" t="s">
        <v>468</v>
      </c>
      <c r="C36" s="279">
        <v>0</v>
      </c>
      <c r="D36" s="279">
        <v>0</v>
      </c>
      <c r="E36" s="279">
        <v>0</v>
      </c>
      <c r="F36" s="279">
        <v>0</v>
      </c>
      <c r="G36" s="279">
        <v>0</v>
      </c>
      <c r="H36" s="279">
        <v>0</v>
      </c>
    </row>
    <row r="37" spans="1:8" ht="11.25" customHeight="1" x14ac:dyDescent="0.2">
      <c r="A37" s="276"/>
      <c r="B37" s="284" t="s">
        <v>469</v>
      </c>
      <c r="C37" s="279">
        <v>0</v>
      </c>
      <c r="D37" s="279">
        <v>0</v>
      </c>
      <c r="E37" s="279">
        <v>0</v>
      </c>
      <c r="F37" s="279">
        <v>0</v>
      </c>
      <c r="G37" s="279">
        <v>0</v>
      </c>
      <c r="H37" s="279">
        <v>0</v>
      </c>
    </row>
    <row r="38" spans="1:8" ht="11.25" customHeight="1" x14ac:dyDescent="0.2">
      <c r="A38" s="276"/>
      <c r="B38" s="284" t="s">
        <v>470</v>
      </c>
      <c r="C38" s="279">
        <v>0</v>
      </c>
      <c r="D38" s="279">
        <v>0</v>
      </c>
      <c r="E38" s="279">
        <v>0</v>
      </c>
      <c r="F38" s="279">
        <v>0</v>
      </c>
      <c r="G38" s="279">
        <v>0</v>
      </c>
      <c r="H38" s="279">
        <v>0</v>
      </c>
    </row>
    <row r="39" spans="1:8" x14ac:dyDescent="0.2">
      <c r="A39" s="282"/>
      <c r="B39" s="286" t="s">
        <v>147</v>
      </c>
      <c r="C39" s="287">
        <v>107307551</v>
      </c>
      <c r="D39" s="287">
        <v>7756129.54</v>
      </c>
      <c r="E39" s="287">
        <v>115063680.54000001</v>
      </c>
      <c r="F39" s="287">
        <v>23634947.780000001</v>
      </c>
      <c r="G39" s="287">
        <v>23634947.780000001</v>
      </c>
      <c r="H39" s="287">
        <v>91428732.760000005</v>
      </c>
    </row>
    <row r="41" spans="1:8" x14ac:dyDescent="0.2">
      <c r="A41" s="274" t="s">
        <v>50</v>
      </c>
      <c r="B41" s="267"/>
      <c r="C41" s="267"/>
      <c r="D41" s="267"/>
      <c r="E41" s="267"/>
      <c r="F41" s="267"/>
      <c r="G41" s="267"/>
      <c r="H41" s="267"/>
    </row>
    <row r="45" spans="1:8" x14ac:dyDescent="0.2">
      <c r="B45" s="350" t="s">
        <v>148</v>
      </c>
      <c r="C45" s="350"/>
      <c r="F45" s="351"/>
      <c r="G45" s="351"/>
      <c r="H45" s="351"/>
    </row>
    <row r="46" spans="1:8" x14ac:dyDescent="0.2">
      <c r="B46" s="350" t="s">
        <v>149</v>
      </c>
      <c r="C46" s="350"/>
      <c r="F46" s="350" t="s">
        <v>59</v>
      </c>
      <c r="G46" s="350"/>
      <c r="H46" s="350"/>
    </row>
    <row r="47" spans="1:8" x14ac:dyDescent="0.2">
      <c r="B47" s="350" t="s">
        <v>60</v>
      </c>
      <c r="C47" s="350"/>
      <c r="F47" s="350" t="s">
        <v>61</v>
      </c>
      <c r="G47" s="350"/>
      <c r="H47" s="350"/>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1"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showGridLines="0" topLeftCell="A43" workbookViewId="0">
      <selection activeCell="I88" sqref="I88"/>
    </sheetView>
  </sheetViews>
  <sheetFormatPr baseColWidth="10" defaultRowHeight="11.25" x14ac:dyDescent="0.2"/>
  <cols>
    <col min="2" max="2" width="62" customWidth="1"/>
    <col min="3" max="8" width="25.83203125" customWidth="1"/>
  </cols>
  <sheetData>
    <row r="1" spans="1:8" ht="44.25" customHeight="1" x14ac:dyDescent="0.2">
      <c r="A1" s="363" t="s">
        <v>67</v>
      </c>
      <c r="B1" s="364"/>
      <c r="C1" s="364"/>
      <c r="D1" s="364"/>
      <c r="E1" s="364"/>
      <c r="F1" s="364"/>
      <c r="G1" s="364"/>
      <c r="H1" s="365"/>
    </row>
    <row r="2" spans="1:8" x14ac:dyDescent="0.2">
      <c r="A2" s="368" t="s">
        <v>68</v>
      </c>
      <c r="B2" s="369"/>
      <c r="C2" s="363" t="s">
        <v>69</v>
      </c>
      <c r="D2" s="364"/>
      <c r="E2" s="364"/>
      <c r="F2" s="364"/>
      <c r="G2" s="365"/>
      <c r="H2" s="366" t="s">
        <v>70</v>
      </c>
    </row>
    <row r="3" spans="1:8" ht="22.5" x14ac:dyDescent="0.2">
      <c r="A3" s="370"/>
      <c r="B3" s="371"/>
      <c r="C3" s="70" t="s">
        <v>71</v>
      </c>
      <c r="D3" s="70" t="s">
        <v>72</v>
      </c>
      <c r="E3" s="70" t="s">
        <v>16</v>
      </c>
      <c r="F3" s="70" t="s">
        <v>17</v>
      </c>
      <c r="G3" s="70" t="s">
        <v>52</v>
      </c>
      <c r="H3" s="367"/>
    </row>
    <row r="4" spans="1:8" x14ac:dyDescent="0.2">
      <c r="A4" s="372"/>
      <c r="B4" s="373"/>
      <c r="C4" s="71">
        <v>1</v>
      </c>
      <c r="D4" s="71">
        <v>2</v>
      </c>
      <c r="E4" s="71" t="s">
        <v>73</v>
      </c>
      <c r="F4" s="71">
        <v>4</v>
      </c>
      <c r="G4" s="71">
        <v>5</v>
      </c>
      <c r="H4" s="71" t="s">
        <v>74</v>
      </c>
    </row>
    <row r="5" spans="1:8" x14ac:dyDescent="0.2">
      <c r="A5" s="76" t="s">
        <v>75</v>
      </c>
      <c r="B5" s="68"/>
      <c r="C5" s="79">
        <v>79437878.579999998</v>
      </c>
      <c r="D5" s="79">
        <v>2680125.0699999998</v>
      </c>
      <c r="E5" s="79">
        <v>82118003.649999991</v>
      </c>
      <c r="F5" s="79">
        <v>19008215.739999998</v>
      </c>
      <c r="G5" s="79">
        <v>19008215.739999998</v>
      </c>
      <c r="H5" s="79">
        <v>63109787.909999996</v>
      </c>
    </row>
    <row r="6" spans="1:8" x14ac:dyDescent="0.2">
      <c r="A6" s="75">
        <v>1100</v>
      </c>
      <c r="B6" s="72" t="s">
        <v>76</v>
      </c>
      <c r="C6" s="74">
        <v>14464218.76</v>
      </c>
      <c r="D6" s="74">
        <v>0</v>
      </c>
      <c r="E6" s="74">
        <v>14464218.76</v>
      </c>
      <c r="F6" s="74">
        <v>3466532</v>
      </c>
      <c r="G6" s="74">
        <v>3466532</v>
      </c>
      <c r="H6" s="74">
        <v>10997686.76</v>
      </c>
    </row>
    <row r="7" spans="1:8" x14ac:dyDescent="0.2">
      <c r="A7" s="75">
        <v>1200</v>
      </c>
      <c r="B7" s="72" t="s">
        <v>77</v>
      </c>
      <c r="C7" s="74">
        <v>26394114.260000002</v>
      </c>
      <c r="D7" s="74">
        <v>2680125.0699999998</v>
      </c>
      <c r="E7" s="74">
        <v>29074239.330000002</v>
      </c>
      <c r="F7" s="74">
        <v>6330148.5800000001</v>
      </c>
      <c r="G7" s="74">
        <v>6330148.5800000001</v>
      </c>
      <c r="H7" s="74">
        <v>22744090.75</v>
      </c>
    </row>
    <row r="8" spans="1:8" x14ac:dyDescent="0.2">
      <c r="A8" s="75">
        <v>1300</v>
      </c>
      <c r="B8" s="72" t="s">
        <v>78</v>
      </c>
      <c r="C8" s="74">
        <v>8971855.9399999995</v>
      </c>
      <c r="D8" s="74">
        <v>0</v>
      </c>
      <c r="E8" s="74">
        <v>8971855.9399999995</v>
      </c>
      <c r="F8" s="74">
        <v>0</v>
      </c>
      <c r="G8" s="74">
        <v>0</v>
      </c>
      <c r="H8" s="74">
        <v>8971855.9399999995</v>
      </c>
    </row>
    <row r="9" spans="1:8" x14ac:dyDescent="0.2">
      <c r="A9" s="75">
        <v>1400</v>
      </c>
      <c r="B9" s="72" t="s">
        <v>79</v>
      </c>
      <c r="C9" s="74">
        <v>14306322.9</v>
      </c>
      <c r="D9" s="74">
        <v>0</v>
      </c>
      <c r="E9" s="74">
        <v>14306322.9</v>
      </c>
      <c r="F9" s="74">
        <v>4883112.28</v>
      </c>
      <c r="G9" s="74">
        <v>4883112.28</v>
      </c>
      <c r="H9" s="74">
        <v>9423210.620000001</v>
      </c>
    </row>
    <row r="10" spans="1:8" x14ac:dyDescent="0.2">
      <c r="A10" s="75">
        <v>1500</v>
      </c>
      <c r="B10" s="72" t="s">
        <v>80</v>
      </c>
      <c r="C10" s="74">
        <v>14531366.720000001</v>
      </c>
      <c r="D10" s="74">
        <v>0</v>
      </c>
      <c r="E10" s="74">
        <v>14531366.720000001</v>
      </c>
      <c r="F10" s="74">
        <v>3580710.7</v>
      </c>
      <c r="G10" s="74">
        <v>3580710.7</v>
      </c>
      <c r="H10" s="74">
        <v>10950656.02</v>
      </c>
    </row>
    <row r="11" spans="1:8" x14ac:dyDescent="0.2">
      <c r="A11" s="75">
        <v>1600</v>
      </c>
      <c r="B11" s="72" t="s">
        <v>81</v>
      </c>
      <c r="C11" s="74">
        <v>0</v>
      </c>
      <c r="D11" s="74">
        <v>0</v>
      </c>
      <c r="E11" s="74">
        <v>0</v>
      </c>
      <c r="F11" s="74">
        <v>0</v>
      </c>
      <c r="G11" s="74">
        <v>0</v>
      </c>
      <c r="H11" s="74">
        <v>0</v>
      </c>
    </row>
    <row r="12" spans="1:8" x14ac:dyDescent="0.2">
      <c r="A12" s="75">
        <v>1700</v>
      </c>
      <c r="B12" s="72" t="s">
        <v>82</v>
      </c>
      <c r="C12" s="74">
        <v>770000</v>
      </c>
      <c r="D12" s="74">
        <v>0</v>
      </c>
      <c r="E12" s="74">
        <v>770000</v>
      </c>
      <c r="F12" s="74">
        <v>747712.18</v>
      </c>
      <c r="G12" s="74">
        <v>747712.18</v>
      </c>
      <c r="H12" s="74">
        <v>22287.819999999949</v>
      </c>
    </row>
    <row r="13" spans="1:8" x14ac:dyDescent="0.2">
      <c r="A13" s="76" t="s">
        <v>83</v>
      </c>
      <c r="B13" s="68"/>
      <c r="C13" s="80">
        <v>4610114.08</v>
      </c>
      <c r="D13" s="80">
        <v>0</v>
      </c>
      <c r="E13" s="80">
        <v>4610114.08</v>
      </c>
      <c r="F13" s="80">
        <v>37874.259999999995</v>
      </c>
      <c r="G13" s="80">
        <v>37874.259999999995</v>
      </c>
      <c r="H13" s="80">
        <v>4572239.82</v>
      </c>
    </row>
    <row r="14" spans="1:8" x14ac:dyDescent="0.2">
      <c r="A14" s="75">
        <v>2100</v>
      </c>
      <c r="B14" s="72" t="s">
        <v>84</v>
      </c>
      <c r="C14" s="74">
        <v>1374535.54</v>
      </c>
      <c r="D14" s="74">
        <v>-400</v>
      </c>
      <c r="E14" s="74">
        <v>1374135.54</v>
      </c>
      <c r="F14" s="74">
        <v>0</v>
      </c>
      <c r="G14" s="74">
        <v>0</v>
      </c>
      <c r="H14" s="74">
        <v>1374135.54</v>
      </c>
    </row>
    <row r="15" spans="1:8" x14ac:dyDescent="0.2">
      <c r="A15" s="75">
        <v>2200</v>
      </c>
      <c r="B15" s="72" t="s">
        <v>85</v>
      </c>
      <c r="C15" s="74">
        <v>364479.75</v>
      </c>
      <c r="D15" s="74">
        <v>0</v>
      </c>
      <c r="E15" s="74">
        <v>364479.75</v>
      </c>
      <c r="F15" s="74">
        <v>2437.2399999999998</v>
      </c>
      <c r="G15" s="74">
        <v>2437.2399999999998</v>
      </c>
      <c r="H15" s="74">
        <v>362042.51</v>
      </c>
    </row>
    <row r="16" spans="1:8" x14ac:dyDescent="0.2">
      <c r="A16" s="75">
        <v>2300</v>
      </c>
      <c r="B16" s="72" t="s">
        <v>86</v>
      </c>
      <c r="C16" s="74">
        <v>18200</v>
      </c>
      <c r="D16" s="74">
        <v>0</v>
      </c>
      <c r="E16" s="74">
        <v>18200</v>
      </c>
      <c r="F16" s="74">
        <v>0</v>
      </c>
      <c r="G16" s="74">
        <v>0</v>
      </c>
      <c r="H16" s="74">
        <v>18200</v>
      </c>
    </row>
    <row r="17" spans="1:8" x14ac:dyDescent="0.2">
      <c r="A17" s="75">
        <v>2400</v>
      </c>
      <c r="B17" s="72" t="s">
        <v>87</v>
      </c>
      <c r="C17" s="74">
        <v>829969.28</v>
      </c>
      <c r="D17" s="74">
        <v>0</v>
      </c>
      <c r="E17" s="74">
        <v>829969.28</v>
      </c>
      <c r="F17" s="74">
        <v>9755.6</v>
      </c>
      <c r="G17" s="74">
        <v>9755.6</v>
      </c>
      <c r="H17" s="74">
        <v>820213.68</v>
      </c>
    </row>
    <row r="18" spans="1:8" x14ac:dyDescent="0.2">
      <c r="A18" s="75">
        <v>2500</v>
      </c>
      <c r="B18" s="72" t="s">
        <v>88</v>
      </c>
      <c r="C18" s="74">
        <v>286734.61</v>
      </c>
      <c r="D18" s="74">
        <v>0</v>
      </c>
      <c r="E18" s="74">
        <v>286734.61</v>
      </c>
      <c r="F18" s="74">
        <v>0</v>
      </c>
      <c r="G18" s="74">
        <v>0</v>
      </c>
      <c r="H18" s="74">
        <v>286734.61</v>
      </c>
    </row>
    <row r="19" spans="1:8" x14ac:dyDescent="0.2">
      <c r="A19" s="75">
        <v>2600</v>
      </c>
      <c r="B19" s="72" t="s">
        <v>89</v>
      </c>
      <c r="C19" s="74">
        <v>1342322.7</v>
      </c>
      <c r="D19" s="74">
        <v>0</v>
      </c>
      <c r="E19" s="74">
        <v>1342322.7</v>
      </c>
      <c r="F19" s="74">
        <v>25681.42</v>
      </c>
      <c r="G19" s="74">
        <v>25681.42</v>
      </c>
      <c r="H19" s="74">
        <v>1316641.28</v>
      </c>
    </row>
    <row r="20" spans="1:8" x14ac:dyDescent="0.2">
      <c r="A20" s="75">
        <v>2700</v>
      </c>
      <c r="B20" s="72" t="s">
        <v>90</v>
      </c>
      <c r="C20" s="74">
        <v>88288.34</v>
      </c>
      <c r="D20" s="74">
        <v>0</v>
      </c>
      <c r="E20" s="74">
        <v>88288.34</v>
      </c>
      <c r="F20" s="74">
        <v>0</v>
      </c>
      <c r="G20" s="74">
        <v>0</v>
      </c>
      <c r="H20" s="74">
        <v>88288.34</v>
      </c>
    </row>
    <row r="21" spans="1:8" x14ac:dyDescent="0.2">
      <c r="A21" s="75">
        <v>2800</v>
      </c>
      <c r="B21" s="72" t="s">
        <v>91</v>
      </c>
      <c r="C21" s="74">
        <v>0</v>
      </c>
      <c r="D21" s="74">
        <v>0</v>
      </c>
      <c r="E21" s="74">
        <v>0</v>
      </c>
      <c r="F21" s="74">
        <v>0</v>
      </c>
      <c r="G21" s="74">
        <v>0</v>
      </c>
      <c r="H21" s="74">
        <v>0</v>
      </c>
    </row>
    <row r="22" spans="1:8" x14ac:dyDescent="0.2">
      <c r="A22" s="75">
        <v>2900</v>
      </c>
      <c r="B22" s="72" t="s">
        <v>92</v>
      </c>
      <c r="C22" s="74">
        <v>305583.86</v>
      </c>
      <c r="D22" s="74">
        <v>400</v>
      </c>
      <c r="E22" s="74">
        <v>305983.86</v>
      </c>
      <c r="F22" s="74">
        <v>0</v>
      </c>
      <c r="G22" s="74">
        <v>0</v>
      </c>
      <c r="H22" s="74">
        <v>305983.86</v>
      </c>
    </row>
    <row r="23" spans="1:8" x14ac:dyDescent="0.2">
      <c r="A23" s="76" t="s">
        <v>93</v>
      </c>
      <c r="B23" s="68"/>
      <c r="C23" s="80">
        <v>22308557.940000001</v>
      </c>
      <c r="D23" s="80">
        <v>696452.61</v>
      </c>
      <c r="E23" s="80">
        <v>23005010.550000001</v>
      </c>
      <c r="F23" s="80">
        <v>1391235.51</v>
      </c>
      <c r="G23" s="80">
        <v>1391235.51</v>
      </c>
      <c r="H23" s="80">
        <v>21613775.039999999</v>
      </c>
    </row>
    <row r="24" spans="1:8" x14ac:dyDescent="0.2">
      <c r="A24" s="75">
        <v>3100</v>
      </c>
      <c r="B24" s="72" t="s">
        <v>94</v>
      </c>
      <c r="C24" s="74">
        <v>3483334.64</v>
      </c>
      <c r="D24" s="74">
        <v>358083.54</v>
      </c>
      <c r="E24" s="74">
        <v>3841418.18</v>
      </c>
      <c r="F24" s="74">
        <v>263903.14</v>
      </c>
      <c r="G24" s="74">
        <v>263903.14</v>
      </c>
      <c r="H24" s="74">
        <v>3577515.04</v>
      </c>
    </row>
    <row r="25" spans="1:8" x14ac:dyDescent="0.2">
      <c r="A25" s="75">
        <v>3200</v>
      </c>
      <c r="B25" s="72" t="s">
        <v>95</v>
      </c>
      <c r="C25" s="74">
        <v>502113.61</v>
      </c>
      <c r="D25" s="74">
        <v>-4920.57</v>
      </c>
      <c r="E25" s="74">
        <v>497193.04</v>
      </c>
      <c r="F25" s="74">
        <v>0</v>
      </c>
      <c r="G25" s="74">
        <v>0</v>
      </c>
      <c r="H25" s="74">
        <v>497193.04</v>
      </c>
    </row>
    <row r="26" spans="1:8" x14ac:dyDescent="0.2">
      <c r="A26" s="75">
        <v>3300</v>
      </c>
      <c r="B26" s="72" t="s">
        <v>96</v>
      </c>
      <c r="C26" s="74">
        <v>5239351.45</v>
      </c>
      <c r="D26" s="74">
        <v>33965.120000000003</v>
      </c>
      <c r="E26" s="74">
        <v>5273316.57</v>
      </c>
      <c r="F26" s="74">
        <v>45292.86</v>
      </c>
      <c r="G26" s="74">
        <v>45292.86</v>
      </c>
      <c r="H26" s="74">
        <v>5228023.71</v>
      </c>
    </row>
    <row r="27" spans="1:8" x14ac:dyDescent="0.2">
      <c r="A27" s="75">
        <v>3400</v>
      </c>
      <c r="B27" s="72" t="s">
        <v>97</v>
      </c>
      <c r="C27" s="74">
        <v>824148.26</v>
      </c>
      <c r="D27" s="74">
        <v>0</v>
      </c>
      <c r="E27" s="74">
        <v>824148.26</v>
      </c>
      <c r="F27" s="74">
        <v>3183.04</v>
      </c>
      <c r="G27" s="74">
        <v>3183.04</v>
      </c>
      <c r="H27" s="74">
        <v>820965.22</v>
      </c>
    </row>
    <row r="28" spans="1:8" x14ac:dyDescent="0.2">
      <c r="A28" s="75">
        <v>3500</v>
      </c>
      <c r="B28" s="72" t="s">
        <v>98</v>
      </c>
      <c r="C28" s="74">
        <v>7140192.3200000003</v>
      </c>
      <c r="D28" s="74">
        <v>-31541.19</v>
      </c>
      <c r="E28" s="74">
        <v>7108651.1299999999</v>
      </c>
      <c r="F28" s="74">
        <v>701148.27</v>
      </c>
      <c r="G28" s="74">
        <v>701148.27</v>
      </c>
      <c r="H28" s="74">
        <v>6407502.8599999994</v>
      </c>
    </row>
    <row r="29" spans="1:8" x14ac:dyDescent="0.2">
      <c r="A29" s="75">
        <v>3600</v>
      </c>
      <c r="B29" s="72" t="s">
        <v>99</v>
      </c>
      <c r="C29" s="74">
        <v>299500</v>
      </c>
      <c r="D29" s="74">
        <v>0</v>
      </c>
      <c r="E29" s="74">
        <v>299500</v>
      </c>
      <c r="F29" s="74">
        <v>0</v>
      </c>
      <c r="G29" s="74">
        <v>0</v>
      </c>
      <c r="H29" s="74">
        <v>299500</v>
      </c>
    </row>
    <row r="30" spans="1:8" x14ac:dyDescent="0.2">
      <c r="A30" s="75">
        <v>3700</v>
      </c>
      <c r="B30" s="72" t="s">
        <v>100</v>
      </c>
      <c r="C30" s="74">
        <v>702863.46</v>
      </c>
      <c r="D30" s="74">
        <v>0</v>
      </c>
      <c r="E30" s="74">
        <v>702863.46</v>
      </c>
      <c r="F30" s="74">
        <v>402</v>
      </c>
      <c r="G30" s="74">
        <v>402</v>
      </c>
      <c r="H30" s="74">
        <v>702461.46</v>
      </c>
    </row>
    <row r="31" spans="1:8" x14ac:dyDescent="0.2">
      <c r="A31" s="75">
        <v>3800</v>
      </c>
      <c r="B31" s="72" t="s">
        <v>101</v>
      </c>
      <c r="C31" s="74">
        <v>821799.81</v>
      </c>
      <c r="D31" s="74">
        <v>2496.64</v>
      </c>
      <c r="E31" s="74">
        <v>824296.45000000007</v>
      </c>
      <c r="F31" s="74">
        <v>1249.32</v>
      </c>
      <c r="G31" s="74">
        <v>1249.32</v>
      </c>
      <c r="H31" s="74">
        <v>823047.13000000012</v>
      </c>
    </row>
    <row r="32" spans="1:8" x14ac:dyDescent="0.2">
      <c r="A32" s="75">
        <v>3900</v>
      </c>
      <c r="B32" s="72" t="s">
        <v>102</v>
      </c>
      <c r="C32" s="74">
        <v>3295254.39</v>
      </c>
      <c r="D32" s="74">
        <v>338369.07</v>
      </c>
      <c r="E32" s="74">
        <v>3633623.46</v>
      </c>
      <c r="F32" s="74">
        <v>376056.88</v>
      </c>
      <c r="G32" s="74">
        <v>376056.88</v>
      </c>
      <c r="H32" s="74">
        <v>3257566.58</v>
      </c>
    </row>
    <row r="33" spans="1:8" x14ac:dyDescent="0.2">
      <c r="A33" s="76" t="s">
        <v>103</v>
      </c>
      <c r="B33" s="68"/>
      <c r="C33" s="80">
        <v>850000.4</v>
      </c>
      <c r="D33" s="80">
        <v>1167975.5900000001</v>
      </c>
      <c r="E33" s="80">
        <v>2017975.9900000002</v>
      </c>
      <c r="F33" s="80">
        <v>0</v>
      </c>
      <c r="G33" s="80">
        <v>0</v>
      </c>
      <c r="H33" s="80">
        <v>2017975.9900000002</v>
      </c>
    </row>
    <row r="34" spans="1:8" x14ac:dyDescent="0.2">
      <c r="A34" s="75">
        <v>4100</v>
      </c>
      <c r="B34" s="72" t="s">
        <v>104</v>
      </c>
      <c r="C34" s="74">
        <v>0</v>
      </c>
      <c r="D34" s="74">
        <v>0</v>
      </c>
      <c r="E34" s="74">
        <v>0</v>
      </c>
      <c r="F34" s="74">
        <v>0</v>
      </c>
      <c r="G34" s="74">
        <v>0</v>
      </c>
      <c r="H34" s="74">
        <v>0</v>
      </c>
    </row>
    <row r="35" spans="1:8" x14ac:dyDescent="0.2">
      <c r="A35" s="75">
        <v>4200</v>
      </c>
      <c r="B35" s="72" t="s">
        <v>105</v>
      </c>
      <c r="C35" s="74">
        <v>0</v>
      </c>
      <c r="D35" s="74">
        <v>0</v>
      </c>
      <c r="E35" s="74">
        <v>0</v>
      </c>
      <c r="F35" s="74">
        <v>0</v>
      </c>
      <c r="G35" s="74">
        <v>0</v>
      </c>
      <c r="H35" s="74">
        <v>0</v>
      </c>
    </row>
    <row r="36" spans="1:8" x14ac:dyDescent="0.2">
      <c r="A36" s="75">
        <v>4300</v>
      </c>
      <c r="B36" s="72" t="s">
        <v>106</v>
      </c>
      <c r="C36" s="74">
        <v>0</v>
      </c>
      <c r="D36" s="74">
        <v>0</v>
      </c>
      <c r="E36" s="74">
        <v>0</v>
      </c>
      <c r="F36" s="74">
        <v>0</v>
      </c>
      <c r="G36" s="74">
        <v>0</v>
      </c>
      <c r="H36" s="74">
        <v>0</v>
      </c>
    </row>
    <row r="37" spans="1:8" x14ac:dyDescent="0.2">
      <c r="A37" s="75">
        <v>4400</v>
      </c>
      <c r="B37" s="72" t="s">
        <v>107</v>
      </c>
      <c r="C37" s="74">
        <v>850000.4</v>
      </c>
      <c r="D37" s="74">
        <v>1167975.5900000001</v>
      </c>
      <c r="E37" s="74">
        <v>2017975.9900000002</v>
      </c>
      <c r="F37" s="74">
        <v>0</v>
      </c>
      <c r="G37" s="74">
        <v>0</v>
      </c>
      <c r="H37" s="74">
        <v>2017975.9900000002</v>
      </c>
    </row>
    <row r="38" spans="1:8" x14ac:dyDescent="0.2">
      <c r="A38" s="75">
        <v>4500</v>
      </c>
      <c r="B38" s="72" t="s">
        <v>108</v>
      </c>
      <c r="C38" s="74">
        <v>0</v>
      </c>
      <c r="D38" s="74">
        <v>0</v>
      </c>
      <c r="E38" s="74">
        <v>0</v>
      </c>
      <c r="F38" s="74">
        <v>0</v>
      </c>
      <c r="G38" s="74">
        <v>0</v>
      </c>
      <c r="H38" s="74">
        <v>0</v>
      </c>
    </row>
    <row r="39" spans="1:8" x14ac:dyDescent="0.2">
      <c r="A39" s="75">
        <v>4600</v>
      </c>
      <c r="B39" s="72" t="s">
        <v>109</v>
      </c>
      <c r="C39" s="74">
        <v>0</v>
      </c>
      <c r="D39" s="74">
        <v>0</v>
      </c>
      <c r="E39" s="74">
        <v>0</v>
      </c>
      <c r="F39" s="74">
        <v>0</v>
      </c>
      <c r="G39" s="74">
        <v>0</v>
      </c>
      <c r="H39" s="74">
        <v>0</v>
      </c>
    </row>
    <row r="40" spans="1:8" x14ac:dyDescent="0.2">
      <c r="A40" s="75">
        <v>4700</v>
      </c>
      <c r="B40" s="72" t="s">
        <v>110</v>
      </c>
      <c r="C40" s="74">
        <v>0</v>
      </c>
      <c r="D40" s="74">
        <v>0</v>
      </c>
      <c r="E40" s="74">
        <v>0</v>
      </c>
      <c r="F40" s="74">
        <v>0</v>
      </c>
      <c r="G40" s="74">
        <v>0</v>
      </c>
      <c r="H40" s="74">
        <v>0</v>
      </c>
    </row>
    <row r="41" spans="1:8" x14ac:dyDescent="0.2">
      <c r="A41" s="75">
        <v>4800</v>
      </c>
      <c r="B41" s="72" t="s">
        <v>111</v>
      </c>
      <c r="C41" s="74">
        <v>0</v>
      </c>
      <c r="D41" s="74">
        <v>0</v>
      </c>
      <c r="E41" s="74">
        <v>0</v>
      </c>
      <c r="F41" s="74">
        <v>0</v>
      </c>
      <c r="G41" s="74">
        <v>0</v>
      </c>
      <c r="H41" s="74">
        <v>0</v>
      </c>
    </row>
    <row r="42" spans="1:8" x14ac:dyDescent="0.2">
      <c r="A42" s="75">
        <v>4900</v>
      </c>
      <c r="B42" s="72" t="s">
        <v>112</v>
      </c>
      <c r="C42" s="74">
        <v>0</v>
      </c>
      <c r="D42" s="74">
        <v>0</v>
      </c>
      <c r="E42" s="74">
        <v>0</v>
      </c>
      <c r="F42" s="74">
        <v>0</v>
      </c>
      <c r="G42" s="74">
        <v>0</v>
      </c>
      <c r="H42" s="74">
        <v>0</v>
      </c>
    </row>
    <row r="43" spans="1:8" x14ac:dyDescent="0.2">
      <c r="A43" s="76" t="s">
        <v>113</v>
      </c>
      <c r="B43" s="68"/>
      <c r="C43" s="80">
        <v>101000</v>
      </c>
      <c r="D43" s="80">
        <v>3211576.27</v>
      </c>
      <c r="E43" s="80">
        <v>3312576.27</v>
      </c>
      <c r="F43" s="80">
        <v>3197622.27</v>
      </c>
      <c r="G43" s="80">
        <v>3197622.27</v>
      </c>
      <c r="H43" s="80">
        <v>114954</v>
      </c>
    </row>
    <row r="44" spans="1:8" x14ac:dyDescent="0.2">
      <c r="A44" s="75">
        <v>5100</v>
      </c>
      <c r="B44" s="72" t="s">
        <v>114</v>
      </c>
      <c r="C44" s="74">
        <v>95000</v>
      </c>
      <c r="D44" s="74">
        <v>3211576.27</v>
      </c>
      <c r="E44" s="74">
        <v>3306576.27</v>
      </c>
      <c r="F44" s="74">
        <v>3197622.27</v>
      </c>
      <c r="G44" s="74">
        <v>3197622.27</v>
      </c>
      <c r="H44" s="74">
        <v>108954</v>
      </c>
    </row>
    <row r="45" spans="1:8" x14ac:dyDescent="0.2">
      <c r="A45" s="75">
        <v>5200</v>
      </c>
      <c r="B45" s="72" t="s">
        <v>115</v>
      </c>
      <c r="C45" s="74">
        <v>6000</v>
      </c>
      <c r="D45" s="74">
        <v>0</v>
      </c>
      <c r="E45" s="74">
        <v>6000</v>
      </c>
      <c r="F45" s="74">
        <v>0</v>
      </c>
      <c r="G45" s="74">
        <v>0</v>
      </c>
      <c r="H45" s="74">
        <v>6000</v>
      </c>
    </row>
    <row r="46" spans="1:8" x14ac:dyDescent="0.2">
      <c r="A46" s="75">
        <v>5300</v>
      </c>
      <c r="B46" s="72" t="s">
        <v>116</v>
      </c>
      <c r="C46" s="74">
        <v>0</v>
      </c>
      <c r="D46" s="74">
        <v>0</v>
      </c>
      <c r="E46" s="74">
        <v>0</v>
      </c>
      <c r="F46" s="74">
        <v>0</v>
      </c>
      <c r="G46" s="74">
        <v>0</v>
      </c>
      <c r="H46" s="74">
        <v>0</v>
      </c>
    </row>
    <row r="47" spans="1:8" x14ac:dyDescent="0.2">
      <c r="A47" s="75">
        <v>5400</v>
      </c>
      <c r="B47" s="72" t="s">
        <v>117</v>
      </c>
      <c r="C47" s="74">
        <v>0</v>
      </c>
      <c r="D47" s="74">
        <v>0</v>
      </c>
      <c r="E47" s="74">
        <v>0</v>
      </c>
      <c r="F47" s="74">
        <v>0</v>
      </c>
      <c r="G47" s="74">
        <v>0</v>
      </c>
      <c r="H47" s="74">
        <v>0</v>
      </c>
    </row>
    <row r="48" spans="1:8" x14ac:dyDescent="0.2">
      <c r="A48" s="75">
        <v>5500</v>
      </c>
      <c r="B48" s="72" t="s">
        <v>118</v>
      </c>
      <c r="C48" s="74">
        <v>0</v>
      </c>
      <c r="D48" s="74">
        <v>0</v>
      </c>
      <c r="E48" s="74">
        <v>0</v>
      </c>
      <c r="F48" s="74">
        <v>0</v>
      </c>
      <c r="G48" s="74">
        <v>0</v>
      </c>
      <c r="H48" s="74">
        <v>0</v>
      </c>
    </row>
    <row r="49" spans="1:8" x14ac:dyDescent="0.2">
      <c r="A49" s="75">
        <v>5600</v>
      </c>
      <c r="B49" s="72" t="s">
        <v>119</v>
      </c>
      <c r="C49" s="74">
        <v>0</v>
      </c>
      <c r="D49" s="74">
        <v>0</v>
      </c>
      <c r="E49" s="74">
        <v>0</v>
      </c>
      <c r="F49" s="74">
        <v>0</v>
      </c>
      <c r="G49" s="74">
        <v>0</v>
      </c>
      <c r="H49" s="74">
        <v>0</v>
      </c>
    </row>
    <row r="50" spans="1:8" x14ac:dyDescent="0.2">
      <c r="A50" s="75">
        <v>5700</v>
      </c>
      <c r="B50" s="72" t="s">
        <v>120</v>
      </c>
      <c r="C50" s="74">
        <v>0</v>
      </c>
      <c r="D50" s="74">
        <v>0</v>
      </c>
      <c r="E50" s="74">
        <v>0</v>
      </c>
      <c r="F50" s="74">
        <v>0</v>
      </c>
      <c r="G50" s="74">
        <v>0</v>
      </c>
      <c r="H50" s="74">
        <v>0</v>
      </c>
    </row>
    <row r="51" spans="1:8" x14ac:dyDescent="0.2">
      <c r="A51" s="75">
        <v>5800</v>
      </c>
      <c r="B51" s="72" t="s">
        <v>121</v>
      </c>
      <c r="C51" s="74">
        <v>0</v>
      </c>
      <c r="D51" s="74">
        <v>0</v>
      </c>
      <c r="E51" s="74">
        <v>0</v>
      </c>
      <c r="F51" s="74">
        <v>0</v>
      </c>
      <c r="G51" s="74">
        <v>0</v>
      </c>
      <c r="H51" s="74">
        <v>0</v>
      </c>
    </row>
    <row r="52" spans="1:8" x14ac:dyDescent="0.2">
      <c r="A52" s="75">
        <v>5900</v>
      </c>
      <c r="B52" s="72" t="s">
        <v>122</v>
      </c>
      <c r="C52" s="74">
        <v>0</v>
      </c>
      <c r="D52" s="74">
        <v>0</v>
      </c>
      <c r="E52" s="74">
        <v>0</v>
      </c>
      <c r="F52" s="74">
        <v>0</v>
      </c>
      <c r="G52" s="74">
        <v>0</v>
      </c>
      <c r="H52" s="74">
        <v>0</v>
      </c>
    </row>
    <row r="53" spans="1:8" x14ac:dyDescent="0.2">
      <c r="A53" s="76" t="s">
        <v>123</v>
      </c>
      <c r="B53" s="68"/>
      <c r="C53" s="80">
        <v>0</v>
      </c>
      <c r="D53" s="80">
        <v>0</v>
      </c>
      <c r="E53" s="80">
        <v>0</v>
      </c>
      <c r="F53" s="80">
        <v>0</v>
      </c>
      <c r="G53" s="80">
        <v>0</v>
      </c>
      <c r="H53" s="80">
        <v>0</v>
      </c>
    </row>
    <row r="54" spans="1:8" x14ac:dyDescent="0.2">
      <c r="A54" s="75">
        <v>6100</v>
      </c>
      <c r="B54" s="72" t="s">
        <v>124</v>
      </c>
      <c r="C54" s="74">
        <v>0</v>
      </c>
      <c r="D54" s="74">
        <v>0</v>
      </c>
      <c r="E54" s="74">
        <v>0</v>
      </c>
      <c r="F54" s="74">
        <v>0</v>
      </c>
      <c r="G54" s="74">
        <v>0</v>
      </c>
      <c r="H54" s="74">
        <v>0</v>
      </c>
    </row>
    <row r="55" spans="1:8" x14ac:dyDescent="0.2">
      <c r="A55" s="75">
        <v>6200</v>
      </c>
      <c r="B55" s="72" t="s">
        <v>125</v>
      </c>
      <c r="C55" s="74">
        <v>0</v>
      </c>
      <c r="D55" s="74">
        <v>0</v>
      </c>
      <c r="E55" s="74">
        <v>0</v>
      </c>
      <c r="F55" s="74">
        <v>0</v>
      </c>
      <c r="G55" s="74">
        <v>0</v>
      </c>
      <c r="H55" s="74">
        <v>0</v>
      </c>
    </row>
    <row r="56" spans="1:8" x14ac:dyDescent="0.2">
      <c r="A56" s="75">
        <v>6300</v>
      </c>
      <c r="B56" s="72" t="s">
        <v>126</v>
      </c>
      <c r="C56" s="74">
        <v>0</v>
      </c>
      <c r="D56" s="74">
        <v>0</v>
      </c>
      <c r="E56" s="74">
        <v>0</v>
      </c>
      <c r="F56" s="74">
        <v>0</v>
      </c>
      <c r="G56" s="74">
        <v>0</v>
      </c>
      <c r="H56" s="74">
        <v>0</v>
      </c>
    </row>
    <row r="57" spans="1:8" x14ac:dyDescent="0.2">
      <c r="A57" s="76" t="s">
        <v>127</v>
      </c>
      <c r="B57" s="68"/>
      <c r="C57" s="80">
        <v>0</v>
      </c>
      <c r="D57" s="80">
        <v>0</v>
      </c>
      <c r="E57" s="80">
        <v>0</v>
      </c>
      <c r="F57" s="80">
        <v>0</v>
      </c>
      <c r="G57" s="80">
        <v>0</v>
      </c>
      <c r="H57" s="80">
        <v>0</v>
      </c>
    </row>
    <row r="58" spans="1:8" x14ac:dyDescent="0.2">
      <c r="A58" s="75">
        <v>7100</v>
      </c>
      <c r="B58" s="72" t="s">
        <v>128</v>
      </c>
      <c r="C58" s="74">
        <v>0</v>
      </c>
      <c r="D58" s="74">
        <v>0</v>
      </c>
      <c r="E58" s="74">
        <v>0</v>
      </c>
      <c r="F58" s="74">
        <v>0</v>
      </c>
      <c r="G58" s="74">
        <v>0</v>
      </c>
      <c r="H58" s="74">
        <v>0</v>
      </c>
    </row>
    <row r="59" spans="1:8" x14ac:dyDescent="0.2">
      <c r="A59" s="75">
        <v>7200</v>
      </c>
      <c r="B59" s="72" t="s">
        <v>129</v>
      </c>
      <c r="C59" s="74">
        <v>0</v>
      </c>
      <c r="D59" s="74">
        <v>0</v>
      </c>
      <c r="E59" s="74">
        <v>0</v>
      </c>
      <c r="F59" s="74">
        <v>0</v>
      </c>
      <c r="G59" s="74">
        <v>0</v>
      </c>
      <c r="H59" s="74">
        <v>0</v>
      </c>
    </row>
    <row r="60" spans="1:8" x14ac:dyDescent="0.2">
      <c r="A60" s="75">
        <v>7300</v>
      </c>
      <c r="B60" s="72" t="s">
        <v>130</v>
      </c>
      <c r="C60" s="74">
        <v>0</v>
      </c>
      <c r="D60" s="74">
        <v>0</v>
      </c>
      <c r="E60" s="74">
        <v>0</v>
      </c>
      <c r="F60" s="74">
        <v>0</v>
      </c>
      <c r="G60" s="74">
        <v>0</v>
      </c>
      <c r="H60" s="74">
        <v>0</v>
      </c>
    </row>
    <row r="61" spans="1:8" x14ac:dyDescent="0.2">
      <c r="A61" s="75">
        <v>7400</v>
      </c>
      <c r="B61" s="72" t="s">
        <v>131</v>
      </c>
      <c r="C61" s="74">
        <v>0</v>
      </c>
      <c r="D61" s="74">
        <v>0</v>
      </c>
      <c r="E61" s="74">
        <v>0</v>
      </c>
      <c r="F61" s="74">
        <v>0</v>
      </c>
      <c r="G61" s="74">
        <v>0</v>
      </c>
      <c r="H61" s="74">
        <v>0</v>
      </c>
    </row>
    <row r="62" spans="1:8" x14ac:dyDescent="0.2">
      <c r="A62" s="75">
        <v>7500</v>
      </c>
      <c r="B62" s="72" t="s">
        <v>132</v>
      </c>
      <c r="C62" s="74">
        <v>0</v>
      </c>
      <c r="D62" s="74">
        <v>0</v>
      </c>
      <c r="E62" s="74">
        <v>0</v>
      </c>
      <c r="F62" s="74">
        <v>0</v>
      </c>
      <c r="G62" s="74">
        <v>0</v>
      </c>
      <c r="H62" s="74">
        <v>0</v>
      </c>
    </row>
    <row r="63" spans="1:8" x14ac:dyDescent="0.2">
      <c r="A63" s="75">
        <v>7600</v>
      </c>
      <c r="B63" s="72" t="s">
        <v>133</v>
      </c>
      <c r="C63" s="74">
        <v>0</v>
      </c>
      <c r="D63" s="74">
        <v>0</v>
      </c>
      <c r="E63" s="74">
        <v>0</v>
      </c>
      <c r="F63" s="74">
        <v>0</v>
      </c>
      <c r="G63" s="74">
        <v>0</v>
      </c>
      <c r="H63" s="74">
        <v>0</v>
      </c>
    </row>
    <row r="64" spans="1:8" x14ac:dyDescent="0.2">
      <c r="A64" s="75">
        <v>7900</v>
      </c>
      <c r="B64" s="72" t="s">
        <v>134</v>
      </c>
      <c r="C64" s="74">
        <v>0</v>
      </c>
      <c r="D64" s="74">
        <v>0</v>
      </c>
      <c r="E64" s="74">
        <v>0</v>
      </c>
      <c r="F64" s="74">
        <v>0</v>
      </c>
      <c r="G64" s="74">
        <v>0</v>
      </c>
      <c r="H64" s="74">
        <v>0</v>
      </c>
    </row>
    <row r="65" spans="1:8" x14ac:dyDescent="0.2">
      <c r="A65" s="76" t="s">
        <v>135</v>
      </c>
      <c r="B65" s="68"/>
      <c r="C65" s="80">
        <v>0</v>
      </c>
      <c r="D65" s="80">
        <v>0</v>
      </c>
      <c r="E65" s="80">
        <v>0</v>
      </c>
      <c r="F65" s="80">
        <v>0</v>
      </c>
      <c r="G65" s="80">
        <v>0</v>
      </c>
      <c r="H65" s="80">
        <v>0</v>
      </c>
    </row>
    <row r="66" spans="1:8" x14ac:dyDescent="0.2">
      <c r="A66" s="75">
        <v>8100</v>
      </c>
      <c r="B66" s="72" t="s">
        <v>136</v>
      </c>
      <c r="C66" s="74">
        <v>0</v>
      </c>
      <c r="D66" s="74">
        <v>0</v>
      </c>
      <c r="E66" s="74">
        <v>0</v>
      </c>
      <c r="F66" s="74">
        <v>0</v>
      </c>
      <c r="G66" s="74">
        <v>0</v>
      </c>
      <c r="H66" s="74">
        <v>0</v>
      </c>
    </row>
    <row r="67" spans="1:8" x14ac:dyDescent="0.2">
      <c r="A67" s="75">
        <v>8300</v>
      </c>
      <c r="B67" s="72" t="s">
        <v>137</v>
      </c>
      <c r="C67" s="74">
        <v>0</v>
      </c>
      <c r="D67" s="74">
        <v>0</v>
      </c>
      <c r="E67" s="74">
        <v>0</v>
      </c>
      <c r="F67" s="74">
        <v>0</v>
      </c>
      <c r="G67" s="74">
        <v>0</v>
      </c>
      <c r="H67" s="74">
        <v>0</v>
      </c>
    </row>
    <row r="68" spans="1:8" x14ac:dyDescent="0.2">
      <c r="A68" s="75">
        <v>8500</v>
      </c>
      <c r="B68" s="72" t="s">
        <v>138</v>
      </c>
      <c r="C68" s="74">
        <v>0</v>
      </c>
      <c r="D68" s="74">
        <v>0</v>
      </c>
      <c r="E68" s="74">
        <v>0</v>
      </c>
      <c r="F68" s="74">
        <v>0</v>
      </c>
      <c r="G68" s="74">
        <v>0</v>
      </c>
      <c r="H68" s="74">
        <v>0</v>
      </c>
    </row>
    <row r="69" spans="1:8" x14ac:dyDescent="0.2">
      <c r="A69" s="76" t="s">
        <v>139</v>
      </c>
      <c r="B69" s="68"/>
      <c r="C69" s="80">
        <v>0</v>
      </c>
      <c r="D69" s="80">
        <v>0</v>
      </c>
      <c r="E69" s="80">
        <v>0</v>
      </c>
      <c r="F69" s="80">
        <v>0</v>
      </c>
      <c r="G69" s="80">
        <v>0</v>
      </c>
      <c r="H69" s="80">
        <v>0</v>
      </c>
    </row>
    <row r="70" spans="1:8" x14ac:dyDescent="0.2">
      <c r="A70" s="75">
        <v>9100</v>
      </c>
      <c r="B70" s="72" t="s">
        <v>140</v>
      </c>
      <c r="C70" s="74">
        <v>0</v>
      </c>
      <c r="D70" s="74">
        <v>0</v>
      </c>
      <c r="E70" s="74">
        <v>0</v>
      </c>
      <c r="F70" s="74">
        <v>0</v>
      </c>
      <c r="G70" s="74">
        <v>0</v>
      </c>
      <c r="H70" s="74">
        <v>0</v>
      </c>
    </row>
    <row r="71" spans="1:8" x14ac:dyDescent="0.2">
      <c r="A71" s="75">
        <v>9200</v>
      </c>
      <c r="B71" s="72" t="s">
        <v>141</v>
      </c>
      <c r="C71" s="74">
        <v>0</v>
      </c>
      <c r="D71" s="74">
        <v>0</v>
      </c>
      <c r="E71" s="74">
        <v>0</v>
      </c>
      <c r="F71" s="74">
        <v>0</v>
      </c>
      <c r="G71" s="74">
        <v>0</v>
      </c>
      <c r="H71" s="74">
        <v>0</v>
      </c>
    </row>
    <row r="72" spans="1:8" x14ac:dyDescent="0.2">
      <c r="A72" s="75">
        <v>9300</v>
      </c>
      <c r="B72" s="72" t="s">
        <v>142</v>
      </c>
      <c r="C72" s="74">
        <v>0</v>
      </c>
      <c r="D72" s="74">
        <v>0</v>
      </c>
      <c r="E72" s="74">
        <v>0</v>
      </c>
      <c r="F72" s="74">
        <v>0</v>
      </c>
      <c r="G72" s="74">
        <v>0</v>
      </c>
      <c r="H72" s="74">
        <v>0</v>
      </c>
    </row>
    <row r="73" spans="1:8" x14ac:dyDescent="0.2">
      <c r="A73" s="75">
        <v>9400</v>
      </c>
      <c r="B73" s="72" t="s">
        <v>143</v>
      </c>
      <c r="C73" s="74">
        <v>0</v>
      </c>
      <c r="D73" s="74">
        <v>0</v>
      </c>
      <c r="E73" s="74">
        <v>0</v>
      </c>
      <c r="F73" s="74">
        <v>0</v>
      </c>
      <c r="G73" s="74">
        <v>0</v>
      </c>
      <c r="H73" s="74">
        <v>0</v>
      </c>
    </row>
    <row r="74" spans="1:8" x14ac:dyDescent="0.2">
      <c r="A74" s="75">
        <v>9500</v>
      </c>
      <c r="B74" s="72" t="s">
        <v>144</v>
      </c>
      <c r="C74" s="74">
        <v>0</v>
      </c>
      <c r="D74" s="74">
        <v>0</v>
      </c>
      <c r="E74" s="74">
        <v>0</v>
      </c>
      <c r="F74" s="74">
        <v>0</v>
      </c>
      <c r="G74" s="74">
        <v>0</v>
      </c>
      <c r="H74" s="74">
        <v>0</v>
      </c>
    </row>
    <row r="75" spans="1:8" x14ac:dyDescent="0.2">
      <c r="A75" s="75">
        <v>9600</v>
      </c>
      <c r="B75" s="72" t="s">
        <v>145</v>
      </c>
      <c r="C75" s="74">
        <v>0</v>
      </c>
      <c r="D75" s="74">
        <v>0</v>
      </c>
      <c r="E75" s="74">
        <v>0</v>
      </c>
      <c r="F75" s="74">
        <v>0</v>
      </c>
      <c r="G75" s="74">
        <v>0</v>
      </c>
      <c r="H75" s="74">
        <v>0</v>
      </c>
    </row>
    <row r="76" spans="1:8" x14ac:dyDescent="0.2">
      <c r="A76" s="78">
        <v>9900</v>
      </c>
      <c r="B76" s="73" t="s">
        <v>146</v>
      </c>
      <c r="C76" s="81">
        <v>0</v>
      </c>
      <c r="D76" s="81">
        <v>0</v>
      </c>
      <c r="E76" s="81">
        <v>0</v>
      </c>
      <c r="F76" s="81">
        <v>0</v>
      </c>
      <c r="G76" s="81">
        <v>0</v>
      </c>
      <c r="H76" s="81">
        <v>0</v>
      </c>
    </row>
    <row r="77" spans="1:8" x14ac:dyDescent="0.2">
      <c r="A77" s="69"/>
      <c r="B77" s="77" t="s">
        <v>147</v>
      </c>
      <c r="C77" s="82">
        <v>107307551</v>
      </c>
      <c r="D77" s="82">
        <v>7756129.5399999991</v>
      </c>
      <c r="E77" s="82">
        <v>115063680.53999998</v>
      </c>
      <c r="F77" s="82">
        <v>23634947.780000001</v>
      </c>
      <c r="G77" s="82">
        <v>23634947.780000001</v>
      </c>
      <c r="H77" s="82">
        <v>91428732.759999976</v>
      </c>
    </row>
    <row r="79" spans="1:8" x14ac:dyDescent="0.2">
      <c r="A79" s="67" t="s">
        <v>50</v>
      </c>
      <c r="B79" s="66"/>
      <c r="C79" s="66"/>
      <c r="D79" s="66"/>
      <c r="E79" s="66"/>
      <c r="F79" s="66"/>
      <c r="G79" s="66"/>
      <c r="H79" s="66"/>
    </row>
    <row r="83" spans="2:7" x14ac:dyDescent="0.2">
      <c r="B83" s="350" t="s">
        <v>148</v>
      </c>
      <c r="C83" s="350"/>
      <c r="D83" s="83"/>
      <c r="E83" s="351"/>
      <c r="F83" s="351"/>
      <c r="G83" s="351"/>
    </row>
    <row r="84" spans="2:7" x14ac:dyDescent="0.2">
      <c r="B84" s="350" t="s">
        <v>149</v>
      </c>
      <c r="C84" s="350"/>
      <c r="D84" s="83"/>
      <c r="E84" s="350" t="s">
        <v>59</v>
      </c>
      <c r="F84" s="350"/>
      <c r="G84" s="350"/>
    </row>
    <row r="85" spans="2:7" x14ac:dyDescent="0.2">
      <c r="B85" s="350" t="s">
        <v>60</v>
      </c>
      <c r="C85" s="350"/>
      <c r="D85" s="83"/>
      <c r="E85" s="350" t="s">
        <v>61</v>
      </c>
      <c r="F85" s="350"/>
      <c r="G85" s="350"/>
    </row>
  </sheetData>
  <mergeCells count="10">
    <mergeCell ref="B85:C85"/>
    <mergeCell ref="E85:G85"/>
    <mergeCell ref="B83:C83"/>
    <mergeCell ref="E83:G83"/>
    <mergeCell ref="A1:H1"/>
    <mergeCell ref="C2:G2"/>
    <mergeCell ref="H2:H3"/>
    <mergeCell ref="A2:B4"/>
    <mergeCell ref="B84:C84"/>
    <mergeCell ref="E84:G84"/>
  </mergeCells>
  <printOptions horizontalCentered="1"/>
  <pageMargins left="0.70866141732283472" right="0.70866141732283472" top="0.74803149606299213" bottom="0.74803149606299213" header="0.31496062992125984" footer="0.31496062992125984"/>
  <pageSetup paperSize="9" scale="52"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GridLines="0" workbookViewId="0">
      <selection activeCell="L28" sqref="L28"/>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352" t="s">
        <v>471</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291" t="s">
        <v>71</v>
      </c>
      <c r="D3" s="291" t="s">
        <v>72</v>
      </c>
      <c r="E3" s="291" t="s">
        <v>16</v>
      </c>
      <c r="F3" s="291" t="s">
        <v>17</v>
      </c>
      <c r="G3" s="291" t="s">
        <v>52</v>
      </c>
      <c r="H3" s="362"/>
    </row>
    <row r="4" spans="1:8" x14ac:dyDescent="0.2">
      <c r="A4" s="359"/>
      <c r="B4" s="360"/>
      <c r="C4" s="292">
        <v>1</v>
      </c>
      <c r="D4" s="292">
        <v>2</v>
      </c>
      <c r="E4" s="292" t="s">
        <v>73</v>
      </c>
      <c r="F4" s="292">
        <v>4</v>
      </c>
      <c r="G4" s="292">
        <v>5</v>
      </c>
      <c r="H4" s="292" t="s">
        <v>74</v>
      </c>
    </row>
    <row r="5" spans="1:8" x14ac:dyDescent="0.2">
      <c r="A5" s="290"/>
      <c r="B5" s="293" t="s">
        <v>472</v>
      </c>
      <c r="C5" s="298">
        <v>107206551</v>
      </c>
      <c r="D5" s="298">
        <v>4544553.2699999996</v>
      </c>
      <c r="E5" s="298">
        <v>111751104.27</v>
      </c>
      <c r="F5" s="298">
        <v>20437325.510000002</v>
      </c>
      <c r="G5" s="298">
        <v>20437325.510000002</v>
      </c>
      <c r="H5" s="298">
        <v>91313778.75999999</v>
      </c>
    </row>
    <row r="6" spans="1:8" x14ac:dyDescent="0.2">
      <c r="A6" s="290"/>
      <c r="B6" s="293" t="s">
        <v>473</v>
      </c>
      <c r="C6" s="298">
        <v>101000</v>
      </c>
      <c r="D6" s="298">
        <v>3211576.27</v>
      </c>
      <c r="E6" s="298">
        <v>3312576.27</v>
      </c>
      <c r="F6" s="298">
        <v>3197622.27</v>
      </c>
      <c r="G6" s="298">
        <v>3197622.27</v>
      </c>
      <c r="H6" s="298">
        <v>114954</v>
      </c>
    </row>
    <row r="7" spans="1:8" x14ac:dyDescent="0.2">
      <c r="A7" s="290"/>
      <c r="B7" s="293" t="s">
        <v>474</v>
      </c>
      <c r="C7" s="298">
        <v>0</v>
      </c>
      <c r="D7" s="298">
        <v>0</v>
      </c>
      <c r="E7" s="298">
        <v>0</v>
      </c>
      <c r="F7" s="298">
        <v>0</v>
      </c>
      <c r="G7" s="298">
        <v>0</v>
      </c>
      <c r="H7" s="298">
        <v>0</v>
      </c>
    </row>
    <row r="8" spans="1:8" x14ac:dyDescent="0.2">
      <c r="A8" s="290"/>
      <c r="B8" s="293" t="s">
        <v>108</v>
      </c>
      <c r="C8" s="298">
        <v>0</v>
      </c>
      <c r="D8" s="298">
        <v>0</v>
      </c>
      <c r="E8" s="298">
        <v>0</v>
      </c>
      <c r="F8" s="298">
        <v>0</v>
      </c>
      <c r="G8" s="298">
        <v>0</v>
      </c>
      <c r="H8" s="298">
        <v>0</v>
      </c>
    </row>
    <row r="9" spans="1:8" x14ac:dyDescent="0.2">
      <c r="A9" s="290"/>
      <c r="B9" s="296" t="s">
        <v>136</v>
      </c>
      <c r="C9" s="299">
        <v>0</v>
      </c>
      <c r="D9" s="299">
        <v>0</v>
      </c>
      <c r="E9" s="299">
        <v>0</v>
      </c>
      <c r="F9" s="299">
        <v>0</v>
      </c>
      <c r="G9" s="299">
        <v>0</v>
      </c>
      <c r="H9" s="299">
        <v>0</v>
      </c>
    </row>
    <row r="10" spans="1:8" x14ac:dyDescent="0.2">
      <c r="A10" s="294"/>
      <c r="B10" s="295" t="s">
        <v>147</v>
      </c>
      <c r="C10" s="297">
        <v>107307551</v>
      </c>
      <c r="D10" s="297">
        <v>7756129.5399999991</v>
      </c>
      <c r="E10" s="297">
        <v>115063680.53999999</v>
      </c>
      <c r="F10" s="297">
        <v>23634947.780000001</v>
      </c>
      <c r="G10" s="297">
        <v>23634947.780000001</v>
      </c>
      <c r="H10" s="297">
        <v>91428732.75999999</v>
      </c>
    </row>
    <row r="12" spans="1:8" x14ac:dyDescent="0.2">
      <c r="A12" s="289" t="s">
        <v>50</v>
      </c>
      <c r="B12" s="288"/>
      <c r="C12" s="288"/>
      <c r="D12" s="288"/>
      <c r="E12" s="288"/>
      <c r="F12" s="288"/>
      <c r="G12" s="288"/>
      <c r="H12" s="288"/>
    </row>
    <row r="17" spans="2:7" x14ac:dyDescent="0.2">
      <c r="B17" s="350" t="s">
        <v>148</v>
      </c>
      <c r="C17" s="350"/>
      <c r="D17" s="83"/>
      <c r="E17" s="351"/>
      <c r="F17" s="351"/>
      <c r="G17" s="351"/>
    </row>
    <row r="18" spans="2:7" x14ac:dyDescent="0.2">
      <c r="B18" s="350" t="s">
        <v>149</v>
      </c>
      <c r="C18" s="350"/>
      <c r="D18" s="83"/>
      <c r="E18" s="350" t="s">
        <v>59</v>
      </c>
      <c r="F18" s="350"/>
      <c r="G18" s="350"/>
    </row>
    <row r="19" spans="2:7" x14ac:dyDescent="0.2">
      <c r="B19" s="350" t="s">
        <v>60</v>
      </c>
      <c r="C19" s="350"/>
      <c r="D19" s="83"/>
      <c r="E19" s="350" t="s">
        <v>61</v>
      </c>
      <c r="F19" s="350"/>
      <c r="G19" s="350"/>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tabSelected="1" workbookViewId="0">
      <selection activeCell="G52" sqref="G52"/>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352" t="s">
        <v>475</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302" t="s">
        <v>71</v>
      </c>
      <c r="D3" s="302" t="s">
        <v>72</v>
      </c>
      <c r="E3" s="302" t="s">
        <v>16</v>
      </c>
      <c r="F3" s="302" t="s">
        <v>17</v>
      </c>
      <c r="G3" s="302" t="s">
        <v>52</v>
      </c>
      <c r="H3" s="362"/>
    </row>
    <row r="4" spans="1:8" x14ac:dyDescent="0.2">
      <c r="A4" s="359"/>
      <c r="B4" s="360"/>
      <c r="C4" s="303">
        <v>1</v>
      </c>
      <c r="D4" s="303">
        <v>2</v>
      </c>
      <c r="E4" s="303" t="s">
        <v>73</v>
      </c>
      <c r="F4" s="303">
        <v>4</v>
      </c>
      <c r="G4" s="303">
        <v>5</v>
      </c>
      <c r="H4" s="303" t="s">
        <v>74</v>
      </c>
    </row>
    <row r="5" spans="1:8" x14ac:dyDescent="0.2">
      <c r="A5" s="308" t="s">
        <v>476</v>
      </c>
      <c r="B5" s="307"/>
      <c r="C5" s="313">
        <v>1270672.76</v>
      </c>
      <c r="D5" s="313">
        <v>0</v>
      </c>
      <c r="E5" s="313">
        <v>1270672.76</v>
      </c>
      <c r="F5" s="313">
        <v>312699.27</v>
      </c>
      <c r="G5" s="313">
        <v>312699.27</v>
      </c>
      <c r="H5" s="313">
        <v>957973.49</v>
      </c>
    </row>
    <row r="6" spans="1:8" x14ac:dyDescent="0.2">
      <c r="A6" s="306"/>
      <c r="B6" s="309" t="s">
        <v>477</v>
      </c>
      <c r="C6" s="304">
        <v>0</v>
      </c>
      <c r="D6" s="304">
        <v>0</v>
      </c>
      <c r="E6" s="304">
        <v>0</v>
      </c>
      <c r="F6" s="304">
        <v>0</v>
      </c>
      <c r="G6" s="304">
        <v>0</v>
      </c>
      <c r="H6" s="304">
        <v>0</v>
      </c>
    </row>
    <row r="7" spans="1:8" x14ac:dyDescent="0.2">
      <c r="A7" s="306"/>
      <c r="B7" s="309" t="s">
        <v>478</v>
      </c>
      <c r="C7" s="304">
        <v>0</v>
      </c>
      <c r="D7" s="304">
        <v>0</v>
      </c>
      <c r="E7" s="304">
        <v>0</v>
      </c>
      <c r="F7" s="304">
        <v>0</v>
      </c>
      <c r="G7" s="304">
        <v>0</v>
      </c>
      <c r="H7" s="304">
        <v>0</v>
      </c>
    </row>
    <row r="8" spans="1:8" ht="11.25" customHeight="1" x14ac:dyDescent="0.2">
      <c r="A8" s="306"/>
      <c r="B8" s="309" t="s">
        <v>479</v>
      </c>
      <c r="C8" s="304">
        <v>1270672.76</v>
      </c>
      <c r="D8" s="304">
        <v>0</v>
      </c>
      <c r="E8" s="304">
        <v>1270672.76</v>
      </c>
      <c r="F8" s="304">
        <v>312699.27</v>
      </c>
      <c r="G8" s="304">
        <v>312699.27</v>
      </c>
      <c r="H8" s="304">
        <v>957973.49</v>
      </c>
    </row>
    <row r="9" spans="1:8" ht="11.25" customHeight="1" x14ac:dyDescent="0.2">
      <c r="A9" s="306"/>
      <c r="B9" s="309" t="s">
        <v>480</v>
      </c>
      <c r="C9" s="304">
        <v>0</v>
      </c>
      <c r="D9" s="304">
        <v>0</v>
      </c>
      <c r="E9" s="304">
        <v>0</v>
      </c>
      <c r="F9" s="304">
        <v>0</v>
      </c>
      <c r="G9" s="304">
        <v>0</v>
      </c>
      <c r="H9" s="304">
        <v>0</v>
      </c>
    </row>
    <row r="10" spans="1:8" ht="11.25" customHeight="1" x14ac:dyDescent="0.2">
      <c r="A10" s="306"/>
      <c r="B10" s="309" t="s">
        <v>481</v>
      </c>
      <c r="C10" s="304">
        <v>0</v>
      </c>
      <c r="D10" s="304">
        <v>0</v>
      </c>
      <c r="E10" s="304">
        <v>0</v>
      </c>
      <c r="F10" s="304">
        <v>0</v>
      </c>
      <c r="G10" s="304">
        <v>0</v>
      </c>
      <c r="H10" s="304">
        <v>0</v>
      </c>
    </row>
    <row r="11" spans="1:8" ht="11.25" customHeight="1" x14ac:dyDescent="0.2">
      <c r="A11" s="306"/>
      <c r="B11" s="309" t="s">
        <v>482</v>
      </c>
      <c r="C11" s="304">
        <v>0</v>
      </c>
      <c r="D11" s="304">
        <v>0</v>
      </c>
      <c r="E11" s="304">
        <v>0</v>
      </c>
      <c r="F11" s="304">
        <v>0</v>
      </c>
      <c r="G11" s="304">
        <v>0</v>
      </c>
      <c r="H11" s="304">
        <v>0</v>
      </c>
    </row>
    <row r="12" spans="1:8" ht="11.25" customHeight="1" x14ac:dyDescent="0.2">
      <c r="A12" s="306"/>
      <c r="B12" s="309" t="s">
        <v>483</v>
      </c>
      <c r="C12" s="304">
        <v>0</v>
      </c>
      <c r="D12" s="304">
        <v>0</v>
      </c>
      <c r="E12" s="304">
        <v>0</v>
      </c>
      <c r="F12" s="304">
        <v>0</v>
      </c>
      <c r="G12" s="304">
        <v>0</v>
      </c>
      <c r="H12" s="304">
        <v>0</v>
      </c>
    </row>
    <row r="13" spans="1:8" ht="11.25" customHeight="1" x14ac:dyDescent="0.2">
      <c r="A13" s="306"/>
      <c r="B13" s="309" t="s">
        <v>102</v>
      </c>
      <c r="C13" s="304">
        <v>0</v>
      </c>
      <c r="D13" s="304">
        <v>0</v>
      </c>
      <c r="E13" s="304">
        <v>0</v>
      </c>
      <c r="F13" s="304">
        <v>0</v>
      </c>
      <c r="G13" s="304">
        <v>0</v>
      </c>
      <c r="H13" s="304">
        <v>0</v>
      </c>
    </row>
    <row r="14" spans="1:8" ht="11.25" customHeight="1" x14ac:dyDescent="0.2">
      <c r="A14" s="308" t="s">
        <v>484</v>
      </c>
      <c r="B14" s="310"/>
      <c r="C14" s="313">
        <v>106036878.23999999</v>
      </c>
      <c r="D14" s="313">
        <v>7756129.54</v>
      </c>
      <c r="E14" s="313">
        <v>113793007.78</v>
      </c>
      <c r="F14" s="313">
        <v>23322248.510000002</v>
      </c>
      <c r="G14" s="313">
        <v>23322248.510000002</v>
      </c>
      <c r="H14" s="313">
        <v>90470759.269999996</v>
      </c>
    </row>
    <row r="15" spans="1:8" ht="11.25" customHeight="1" x14ac:dyDescent="0.2">
      <c r="A15" s="306"/>
      <c r="B15" s="309" t="s">
        <v>485</v>
      </c>
      <c r="C15" s="304">
        <v>0</v>
      </c>
      <c r="D15" s="304">
        <v>0</v>
      </c>
      <c r="E15" s="304">
        <v>0</v>
      </c>
      <c r="F15" s="304">
        <v>0</v>
      </c>
      <c r="G15" s="304">
        <v>0</v>
      </c>
      <c r="H15" s="304">
        <v>0</v>
      </c>
    </row>
    <row r="16" spans="1:8" ht="11.25" customHeight="1" x14ac:dyDescent="0.2">
      <c r="A16" s="306"/>
      <c r="B16" s="309" t="s">
        <v>486</v>
      </c>
      <c r="C16" s="304">
        <v>0</v>
      </c>
      <c r="D16" s="304">
        <v>0</v>
      </c>
      <c r="E16" s="304">
        <v>0</v>
      </c>
      <c r="F16" s="304">
        <v>0</v>
      </c>
      <c r="G16" s="304">
        <v>0</v>
      </c>
      <c r="H16" s="304">
        <v>0</v>
      </c>
    </row>
    <row r="17" spans="1:8" ht="11.25" customHeight="1" x14ac:dyDescent="0.2">
      <c r="A17" s="306"/>
      <c r="B17" s="309" t="s">
        <v>487</v>
      </c>
      <c r="C17" s="304">
        <v>0</v>
      </c>
      <c r="D17" s="304">
        <v>0</v>
      </c>
      <c r="E17" s="304">
        <v>0</v>
      </c>
      <c r="F17" s="304">
        <v>0</v>
      </c>
      <c r="G17" s="304">
        <v>0</v>
      </c>
      <c r="H17" s="304">
        <v>0</v>
      </c>
    </row>
    <row r="18" spans="1:8" ht="11.25" customHeight="1" x14ac:dyDescent="0.2">
      <c r="A18" s="306"/>
      <c r="B18" s="309" t="s">
        <v>488</v>
      </c>
      <c r="C18" s="304">
        <v>0</v>
      </c>
      <c r="D18" s="304">
        <v>0</v>
      </c>
      <c r="E18" s="304">
        <v>0</v>
      </c>
      <c r="F18" s="304">
        <v>0</v>
      </c>
      <c r="G18" s="304">
        <v>0</v>
      </c>
      <c r="H18" s="304">
        <v>0</v>
      </c>
    </row>
    <row r="19" spans="1:8" ht="11.25" customHeight="1" x14ac:dyDescent="0.2">
      <c r="A19" s="306"/>
      <c r="B19" s="309" t="s">
        <v>489</v>
      </c>
      <c r="C19" s="304">
        <v>106036878.23999999</v>
      </c>
      <c r="D19" s="304">
        <v>7756129.54</v>
      </c>
      <c r="E19" s="304">
        <v>113793007.78</v>
      </c>
      <c r="F19" s="304">
        <v>23322248.510000002</v>
      </c>
      <c r="G19" s="304">
        <v>23322248.510000002</v>
      </c>
      <c r="H19" s="304">
        <v>90470759.269999996</v>
      </c>
    </row>
    <row r="20" spans="1:8" ht="11.25" customHeight="1" x14ac:dyDescent="0.2">
      <c r="A20" s="306"/>
      <c r="B20" s="309" t="s">
        <v>490</v>
      </c>
      <c r="C20" s="304">
        <v>0</v>
      </c>
      <c r="D20" s="304">
        <v>0</v>
      </c>
      <c r="E20" s="304">
        <v>0</v>
      </c>
      <c r="F20" s="304">
        <v>0</v>
      </c>
      <c r="G20" s="304">
        <v>0</v>
      </c>
      <c r="H20" s="304">
        <v>0</v>
      </c>
    </row>
    <row r="21" spans="1:8" ht="11.25" customHeight="1" x14ac:dyDescent="0.2">
      <c r="A21" s="306"/>
      <c r="B21" s="309" t="s">
        <v>491</v>
      </c>
      <c r="C21" s="304">
        <v>0</v>
      </c>
      <c r="D21" s="304">
        <v>0</v>
      </c>
      <c r="E21" s="304">
        <v>0</v>
      </c>
      <c r="F21" s="304">
        <v>0</v>
      </c>
      <c r="G21" s="304">
        <v>0</v>
      </c>
      <c r="H21" s="304">
        <v>0</v>
      </c>
    </row>
    <row r="22" spans="1:8" ht="11.25" customHeight="1" x14ac:dyDescent="0.2">
      <c r="A22" s="308" t="s">
        <v>492</v>
      </c>
      <c r="B22" s="310"/>
      <c r="C22" s="313">
        <v>0</v>
      </c>
      <c r="D22" s="313">
        <v>0</v>
      </c>
      <c r="E22" s="313">
        <v>0</v>
      </c>
      <c r="F22" s="313">
        <v>0</v>
      </c>
      <c r="G22" s="313">
        <v>0</v>
      </c>
      <c r="H22" s="313">
        <v>0</v>
      </c>
    </row>
    <row r="23" spans="1:8" ht="11.25" customHeight="1" x14ac:dyDescent="0.2">
      <c r="A23" s="306"/>
      <c r="B23" s="309" t="s">
        <v>493</v>
      </c>
      <c r="C23" s="304">
        <v>0</v>
      </c>
      <c r="D23" s="304">
        <v>0</v>
      </c>
      <c r="E23" s="304">
        <v>0</v>
      </c>
      <c r="F23" s="304">
        <v>0</v>
      </c>
      <c r="G23" s="304">
        <v>0</v>
      </c>
      <c r="H23" s="304">
        <v>0</v>
      </c>
    </row>
    <row r="24" spans="1:8" ht="11.25" customHeight="1" x14ac:dyDescent="0.2">
      <c r="A24" s="306"/>
      <c r="B24" s="309" t="s">
        <v>494</v>
      </c>
      <c r="C24" s="304">
        <v>0</v>
      </c>
      <c r="D24" s="304">
        <v>0</v>
      </c>
      <c r="E24" s="304">
        <v>0</v>
      </c>
      <c r="F24" s="304">
        <v>0</v>
      </c>
      <c r="G24" s="304">
        <v>0</v>
      </c>
      <c r="H24" s="304">
        <v>0</v>
      </c>
    </row>
    <row r="25" spans="1:8" ht="11.25" customHeight="1" x14ac:dyDescent="0.2">
      <c r="A25" s="306"/>
      <c r="B25" s="309" t="s">
        <v>495</v>
      </c>
      <c r="C25" s="304">
        <v>0</v>
      </c>
      <c r="D25" s="304">
        <v>0</v>
      </c>
      <c r="E25" s="304">
        <v>0</v>
      </c>
      <c r="F25" s="304">
        <v>0</v>
      </c>
      <c r="G25" s="304">
        <v>0</v>
      </c>
      <c r="H25" s="304">
        <v>0</v>
      </c>
    </row>
    <row r="26" spans="1:8" ht="11.25" customHeight="1" x14ac:dyDescent="0.2">
      <c r="A26" s="306"/>
      <c r="B26" s="309" t="s">
        <v>496</v>
      </c>
      <c r="C26" s="304">
        <v>0</v>
      </c>
      <c r="D26" s="304">
        <v>0</v>
      </c>
      <c r="E26" s="304">
        <v>0</v>
      </c>
      <c r="F26" s="304">
        <v>0</v>
      </c>
      <c r="G26" s="304">
        <v>0</v>
      </c>
      <c r="H26" s="304">
        <v>0</v>
      </c>
    </row>
    <row r="27" spans="1:8" ht="11.25" customHeight="1" x14ac:dyDescent="0.2">
      <c r="A27" s="306"/>
      <c r="B27" s="309" t="s">
        <v>497</v>
      </c>
      <c r="C27" s="304">
        <v>0</v>
      </c>
      <c r="D27" s="304">
        <v>0</v>
      </c>
      <c r="E27" s="304">
        <v>0</v>
      </c>
      <c r="F27" s="304">
        <v>0</v>
      </c>
      <c r="G27" s="304">
        <v>0</v>
      </c>
      <c r="H27" s="304">
        <v>0</v>
      </c>
    </row>
    <row r="28" spans="1:8" ht="11.25" customHeight="1" x14ac:dyDescent="0.2">
      <c r="A28" s="306"/>
      <c r="B28" s="309" t="s">
        <v>498</v>
      </c>
      <c r="C28" s="304">
        <v>0</v>
      </c>
      <c r="D28" s="304">
        <v>0</v>
      </c>
      <c r="E28" s="304">
        <v>0</v>
      </c>
      <c r="F28" s="304">
        <v>0</v>
      </c>
      <c r="G28" s="304">
        <v>0</v>
      </c>
      <c r="H28" s="304">
        <v>0</v>
      </c>
    </row>
    <row r="29" spans="1:8" ht="11.25" customHeight="1" x14ac:dyDescent="0.2">
      <c r="A29" s="306"/>
      <c r="B29" s="309" t="s">
        <v>499</v>
      </c>
      <c r="C29" s="304">
        <v>0</v>
      </c>
      <c r="D29" s="304">
        <v>0</v>
      </c>
      <c r="E29" s="304">
        <v>0</v>
      </c>
      <c r="F29" s="304">
        <v>0</v>
      </c>
      <c r="G29" s="304">
        <v>0</v>
      </c>
      <c r="H29" s="304">
        <v>0</v>
      </c>
    </row>
    <row r="30" spans="1:8" ht="11.25" customHeight="1" x14ac:dyDescent="0.2">
      <c r="A30" s="306"/>
      <c r="B30" s="309" t="s">
        <v>500</v>
      </c>
      <c r="C30" s="304">
        <v>0</v>
      </c>
      <c r="D30" s="304">
        <v>0</v>
      </c>
      <c r="E30" s="304">
        <v>0</v>
      </c>
      <c r="F30" s="304">
        <v>0</v>
      </c>
      <c r="G30" s="304">
        <v>0</v>
      </c>
      <c r="H30" s="304">
        <v>0</v>
      </c>
    </row>
    <row r="31" spans="1:8" ht="11.25" customHeight="1" x14ac:dyDescent="0.2">
      <c r="A31" s="306"/>
      <c r="B31" s="309" t="s">
        <v>501</v>
      </c>
      <c r="C31" s="304">
        <v>0</v>
      </c>
      <c r="D31" s="304">
        <v>0</v>
      </c>
      <c r="E31" s="304">
        <v>0</v>
      </c>
      <c r="F31" s="304">
        <v>0</v>
      </c>
      <c r="G31" s="304">
        <v>0</v>
      </c>
      <c r="H31" s="304">
        <v>0</v>
      </c>
    </row>
    <row r="32" spans="1:8" ht="11.25" customHeight="1" x14ac:dyDescent="0.2">
      <c r="A32" s="308" t="s">
        <v>502</v>
      </c>
      <c r="B32" s="310"/>
      <c r="C32" s="313">
        <v>0</v>
      </c>
      <c r="D32" s="313">
        <v>0</v>
      </c>
      <c r="E32" s="313">
        <v>0</v>
      </c>
      <c r="F32" s="313">
        <v>0</v>
      </c>
      <c r="G32" s="313">
        <v>0</v>
      </c>
      <c r="H32" s="313">
        <v>0</v>
      </c>
    </row>
    <row r="33" spans="1:8" ht="11.25" customHeight="1" x14ac:dyDescent="0.2">
      <c r="A33" s="306"/>
      <c r="B33" s="309" t="s">
        <v>503</v>
      </c>
      <c r="C33" s="304">
        <v>0</v>
      </c>
      <c r="D33" s="304">
        <v>0</v>
      </c>
      <c r="E33" s="304">
        <v>0</v>
      </c>
      <c r="F33" s="304">
        <v>0</v>
      </c>
      <c r="G33" s="304">
        <v>0</v>
      </c>
      <c r="H33" s="304">
        <v>0</v>
      </c>
    </row>
    <row r="34" spans="1:8" ht="11.25" customHeight="1" x14ac:dyDescent="0.2">
      <c r="A34" s="306"/>
      <c r="B34" s="309" t="s">
        <v>504</v>
      </c>
      <c r="C34" s="304">
        <v>0</v>
      </c>
      <c r="D34" s="304">
        <v>0</v>
      </c>
      <c r="E34" s="304">
        <v>0</v>
      </c>
      <c r="F34" s="304">
        <v>0</v>
      </c>
      <c r="G34" s="304">
        <v>0</v>
      </c>
      <c r="H34" s="304">
        <v>0</v>
      </c>
    </row>
    <row r="35" spans="1:8" ht="11.25" customHeight="1" x14ac:dyDescent="0.2">
      <c r="A35" s="306"/>
      <c r="B35" s="309" t="s">
        <v>505</v>
      </c>
      <c r="C35" s="304">
        <v>0</v>
      </c>
      <c r="D35" s="304">
        <v>0</v>
      </c>
      <c r="E35" s="304">
        <v>0</v>
      </c>
      <c r="F35" s="304">
        <v>0</v>
      </c>
      <c r="G35" s="304">
        <v>0</v>
      </c>
      <c r="H35" s="304">
        <v>0</v>
      </c>
    </row>
    <row r="36" spans="1:8" ht="11.25" customHeight="1" x14ac:dyDescent="0.2">
      <c r="A36" s="306"/>
      <c r="B36" s="309" t="s">
        <v>217</v>
      </c>
      <c r="C36" s="304">
        <v>0</v>
      </c>
      <c r="D36" s="304">
        <v>0</v>
      </c>
      <c r="E36" s="304">
        <v>0</v>
      </c>
      <c r="F36" s="304">
        <v>0</v>
      </c>
      <c r="G36" s="304">
        <v>0</v>
      </c>
      <c r="H36" s="304">
        <v>0</v>
      </c>
    </row>
    <row r="37" spans="1:8" x14ac:dyDescent="0.2">
      <c r="A37" s="311"/>
      <c r="B37" s="312" t="s">
        <v>147</v>
      </c>
      <c r="C37" s="314">
        <v>107307551</v>
      </c>
      <c r="D37" s="314">
        <v>7756129.54</v>
      </c>
      <c r="E37" s="314">
        <v>115063680.54000001</v>
      </c>
      <c r="F37" s="314">
        <v>23634947.780000001</v>
      </c>
      <c r="G37" s="314">
        <v>23634947.780000001</v>
      </c>
      <c r="H37" s="314">
        <v>91428732.75999999</v>
      </c>
    </row>
    <row r="38" spans="1:8" x14ac:dyDescent="0.2">
      <c r="A38" s="305"/>
      <c r="B38" s="305"/>
      <c r="C38" s="305"/>
      <c r="D38" s="305"/>
      <c r="E38" s="305"/>
      <c r="F38" s="305"/>
      <c r="G38" s="305"/>
      <c r="H38" s="305"/>
    </row>
    <row r="39" spans="1:8" x14ac:dyDescent="0.2">
      <c r="A39" s="305" t="s">
        <v>50</v>
      </c>
      <c r="B39" s="305"/>
      <c r="C39" s="305"/>
      <c r="D39" s="305"/>
      <c r="E39" s="305"/>
      <c r="F39" s="305"/>
      <c r="G39" s="305"/>
      <c r="H39" s="305"/>
    </row>
    <row r="40" spans="1:8" x14ac:dyDescent="0.2">
      <c r="A40" s="305"/>
      <c r="B40" s="305"/>
      <c r="C40" s="305"/>
      <c r="D40" s="305"/>
      <c r="E40" s="305"/>
      <c r="F40" s="305"/>
      <c r="G40" s="305"/>
      <c r="H40" s="305"/>
    </row>
    <row r="45" spans="1:8" x14ac:dyDescent="0.2">
      <c r="B45" s="350" t="s">
        <v>148</v>
      </c>
      <c r="C45" s="350"/>
      <c r="D45" s="83"/>
      <c r="E45" s="351"/>
      <c r="F45" s="351"/>
      <c r="G45" s="351"/>
    </row>
    <row r="46" spans="1:8" x14ac:dyDescent="0.2">
      <c r="B46" s="350" t="s">
        <v>149</v>
      </c>
      <c r="C46" s="350"/>
      <c r="D46" s="83"/>
      <c r="E46" s="350" t="s">
        <v>59</v>
      </c>
      <c r="F46" s="350"/>
      <c r="G46" s="350"/>
    </row>
    <row r="47" spans="1:8" x14ac:dyDescent="0.2">
      <c r="B47" s="350" t="s">
        <v>60</v>
      </c>
      <c r="C47" s="350"/>
      <c r="D47" s="83"/>
      <c r="E47" s="350" t="s">
        <v>61</v>
      </c>
      <c r="F47" s="350"/>
      <c r="G47" s="350"/>
    </row>
  </sheetData>
  <mergeCells count="10">
    <mergeCell ref="A1:H1"/>
    <mergeCell ref="A2:B4"/>
    <mergeCell ref="C2:G2"/>
    <mergeCell ref="H2:H3"/>
    <mergeCell ref="B45:C45"/>
    <mergeCell ref="E45:G45"/>
    <mergeCell ref="B46:C46"/>
    <mergeCell ref="E46:G46"/>
    <mergeCell ref="B47:C47"/>
    <mergeCell ref="E47:G47"/>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workbookViewId="0">
      <selection activeCell="I33" sqref="I33"/>
    </sheetView>
  </sheetViews>
  <sheetFormatPr baseColWidth="10" defaultRowHeight="11.25" x14ac:dyDescent="0.2"/>
  <cols>
    <col min="1" max="1" width="12" style="301"/>
    <col min="2" max="5" width="30.83203125" customWidth="1"/>
  </cols>
  <sheetData>
    <row r="1" spans="2:5" ht="52.5" customHeight="1" x14ac:dyDescent="0.2">
      <c r="B1" s="374" t="s">
        <v>35</v>
      </c>
      <c r="C1" s="375"/>
      <c r="D1" s="375"/>
      <c r="E1" s="376"/>
    </row>
    <row r="2" spans="2:5" x14ac:dyDescent="0.2">
      <c r="B2" s="6"/>
      <c r="C2" s="6"/>
      <c r="D2" s="6"/>
      <c r="E2" s="6"/>
    </row>
    <row r="3" spans="2:5" x14ac:dyDescent="0.2">
      <c r="B3" s="383" t="s">
        <v>36</v>
      </c>
      <c r="C3" s="4" t="s">
        <v>37</v>
      </c>
      <c r="D3" s="4" t="s">
        <v>38</v>
      </c>
      <c r="E3" s="5" t="s">
        <v>39</v>
      </c>
    </row>
    <row r="4" spans="2:5" x14ac:dyDescent="0.2">
      <c r="B4" s="384"/>
      <c r="C4" s="5" t="s">
        <v>40</v>
      </c>
      <c r="D4" s="5" t="s">
        <v>41</v>
      </c>
      <c r="E4" s="5" t="s">
        <v>42</v>
      </c>
    </row>
    <row r="5" spans="2:5" x14ac:dyDescent="0.2">
      <c r="B5" s="377" t="s">
        <v>43</v>
      </c>
      <c r="C5" s="378"/>
      <c r="D5" s="378"/>
      <c r="E5" s="379"/>
    </row>
    <row r="6" spans="2:5" x14ac:dyDescent="0.2">
      <c r="B6" s="7" t="s">
        <v>44</v>
      </c>
      <c r="C6" s="8"/>
      <c r="D6" s="8"/>
      <c r="E6" s="8"/>
    </row>
    <row r="7" spans="2:5" x14ac:dyDescent="0.2">
      <c r="B7" s="7"/>
      <c r="C7" s="8"/>
      <c r="D7" s="8"/>
      <c r="E7" s="8"/>
    </row>
    <row r="8" spans="2:5" x14ac:dyDescent="0.2">
      <c r="B8" s="13"/>
      <c r="C8" s="9"/>
      <c r="D8" s="8"/>
      <c r="E8" s="8"/>
    </row>
    <row r="9" spans="2:5" x14ac:dyDescent="0.2">
      <c r="B9" s="7"/>
      <c r="C9" s="8"/>
      <c r="D9" s="8"/>
      <c r="E9" s="8"/>
    </row>
    <row r="10" spans="2:5" x14ac:dyDescent="0.2">
      <c r="B10" s="7"/>
      <c r="C10" s="8"/>
      <c r="D10" s="8"/>
      <c r="E10" s="8"/>
    </row>
    <row r="11" spans="2:5" x14ac:dyDescent="0.2">
      <c r="B11" s="7"/>
      <c r="C11" s="8"/>
      <c r="D11" s="8"/>
      <c r="E11" s="8"/>
    </row>
    <row r="12" spans="2:5" x14ac:dyDescent="0.2">
      <c r="B12" s="7"/>
      <c r="C12" s="8"/>
      <c r="D12" s="8"/>
      <c r="E12" s="8"/>
    </row>
    <row r="13" spans="2:5" x14ac:dyDescent="0.2">
      <c r="B13" s="7"/>
      <c r="C13" s="8"/>
      <c r="D13" s="8"/>
      <c r="E13" s="8"/>
    </row>
    <row r="14" spans="2:5" x14ac:dyDescent="0.2">
      <c r="B14" s="7" t="s">
        <v>45</v>
      </c>
      <c r="C14" s="9">
        <v>0</v>
      </c>
      <c r="D14" s="9">
        <v>0</v>
      </c>
      <c r="E14" s="9">
        <v>0</v>
      </c>
    </row>
    <row r="15" spans="2:5" x14ac:dyDescent="0.2">
      <c r="B15" s="11"/>
      <c r="C15" s="12"/>
      <c r="D15" s="12"/>
      <c r="E15" s="12"/>
    </row>
    <row r="16" spans="2:5" x14ac:dyDescent="0.2">
      <c r="B16" s="380" t="s">
        <v>46</v>
      </c>
      <c r="C16" s="381"/>
      <c r="D16" s="381"/>
      <c r="E16" s="382"/>
    </row>
    <row r="17" spans="2:5" x14ac:dyDescent="0.2">
      <c r="B17" s="7" t="s">
        <v>47</v>
      </c>
      <c r="C17" s="8"/>
      <c r="D17" s="8"/>
      <c r="E17" s="8"/>
    </row>
    <row r="18" spans="2:5" x14ac:dyDescent="0.2">
      <c r="B18" s="7"/>
      <c r="C18" s="8"/>
      <c r="D18" s="8"/>
      <c r="E18" s="8"/>
    </row>
    <row r="19" spans="2:5" x14ac:dyDescent="0.2">
      <c r="B19" s="7"/>
      <c r="C19" s="8"/>
      <c r="D19" s="8"/>
      <c r="E19" s="8"/>
    </row>
    <row r="20" spans="2:5" x14ac:dyDescent="0.2">
      <c r="B20" s="7"/>
      <c r="C20" s="8"/>
      <c r="D20" s="8"/>
      <c r="E20" s="8"/>
    </row>
    <row r="21" spans="2:5" x14ac:dyDescent="0.2">
      <c r="B21" s="13"/>
      <c r="C21" s="9"/>
      <c r="D21" s="8"/>
      <c r="E21" s="8"/>
    </row>
    <row r="22" spans="2:5" x14ac:dyDescent="0.2">
      <c r="B22" s="7"/>
      <c r="C22" s="8"/>
      <c r="D22" s="8"/>
      <c r="E22" s="8"/>
    </row>
    <row r="23" spans="2:5" x14ac:dyDescent="0.2">
      <c r="B23" s="7"/>
      <c r="C23" s="8"/>
      <c r="D23" s="8"/>
      <c r="E23" s="8"/>
    </row>
    <row r="24" spans="2:5" x14ac:dyDescent="0.2">
      <c r="B24" s="7"/>
      <c r="C24" s="8"/>
      <c r="D24" s="8"/>
      <c r="E24" s="8"/>
    </row>
    <row r="25" spans="2:5" x14ac:dyDescent="0.2">
      <c r="B25" s="7"/>
      <c r="C25" s="8"/>
      <c r="D25" s="8"/>
      <c r="E25" s="8"/>
    </row>
    <row r="26" spans="2:5" x14ac:dyDescent="0.2">
      <c r="B26" s="7"/>
      <c r="C26" s="8"/>
      <c r="D26" s="8"/>
      <c r="E26" s="8"/>
    </row>
    <row r="27" spans="2:5" x14ac:dyDescent="0.2">
      <c r="B27" s="7" t="s">
        <v>48</v>
      </c>
      <c r="C27" s="9">
        <v>0</v>
      </c>
      <c r="D27" s="9">
        <v>0</v>
      </c>
      <c r="E27" s="9">
        <v>0</v>
      </c>
    </row>
    <row r="28" spans="2:5" x14ac:dyDescent="0.2">
      <c r="B28" s="11"/>
      <c r="C28" s="12"/>
      <c r="D28" s="12"/>
      <c r="E28" s="12"/>
    </row>
    <row r="29" spans="2:5" x14ac:dyDescent="0.2">
      <c r="B29" s="10" t="s">
        <v>49</v>
      </c>
      <c r="C29" s="9">
        <v>0</v>
      </c>
      <c r="D29" s="9">
        <v>0</v>
      </c>
      <c r="E29" s="9">
        <v>0</v>
      </c>
    </row>
    <row r="30" spans="2:5" x14ac:dyDescent="0.2">
      <c r="B30" s="3"/>
      <c r="C30" s="3"/>
      <c r="D30" s="3"/>
      <c r="E30" s="3"/>
    </row>
    <row r="31" spans="2:5" x14ac:dyDescent="0.2">
      <c r="B31" s="14" t="s">
        <v>50</v>
      </c>
      <c r="C31" s="3"/>
      <c r="D31" s="3"/>
      <c r="E31" s="3"/>
    </row>
    <row r="32" spans="2:5" x14ac:dyDescent="0.2">
      <c r="B32" s="3"/>
      <c r="C32" s="3"/>
      <c r="D32" s="3"/>
      <c r="E32" s="3"/>
    </row>
    <row r="33" spans="2:7" x14ac:dyDescent="0.2">
      <c r="B33" s="3"/>
      <c r="C33" s="3"/>
      <c r="D33" s="3"/>
      <c r="E33" s="3"/>
    </row>
    <row r="34" spans="2:7" x14ac:dyDescent="0.2">
      <c r="B34" s="350" t="s">
        <v>148</v>
      </c>
      <c r="C34" s="350"/>
      <c r="D34" s="385" t="s">
        <v>506</v>
      </c>
      <c r="E34" s="350"/>
      <c r="F34" s="301"/>
      <c r="G34" s="301"/>
    </row>
    <row r="35" spans="2:7" x14ac:dyDescent="0.2">
      <c r="B35" s="350" t="s">
        <v>149</v>
      </c>
      <c r="C35" s="350"/>
      <c r="D35" s="350" t="s">
        <v>59</v>
      </c>
      <c r="E35" s="350"/>
      <c r="F35" s="84"/>
      <c r="G35" s="84"/>
    </row>
    <row r="36" spans="2:7" x14ac:dyDescent="0.2">
      <c r="B36" s="350" t="s">
        <v>60</v>
      </c>
      <c r="C36" s="350"/>
      <c r="D36" s="350" t="s">
        <v>61</v>
      </c>
      <c r="E36" s="350"/>
      <c r="F36" s="84"/>
      <c r="G36" s="84"/>
    </row>
    <row r="37" spans="2:7" x14ac:dyDescent="0.2">
      <c r="B37" s="301"/>
      <c r="C37" s="301"/>
      <c r="D37" s="301"/>
      <c r="E37" s="301"/>
      <c r="F37" s="301"/>
      <c r="G37" s="301"/>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workbookViewId="0">
      <selection activeCell="G17" sqref="G17"/>
    </sheetView>
  </sheetViews>
  <sheetFormatPr baseColWidth="10" defaultRowHeight="11.25" x14ac:dyDescent="0.2"/>
  <cols>
    <col min="1" max="1" width="12" style="301"/>
    <col min="2" max="3" width="35.83203125" customWidth="1"/>
    <col min="4" max="4" width="54.1640625" customWidth="1"/>
  </cols>
  <sheetData>
    <row r="1" spans="2:4" ht="45.75" customHeight="1" x14ac:dyDescent="0.2">
      <c r="B1" s="386" t="s">
        <v>51</v>
      </c>
      <c r="C1" s="386"/>
      <c r="D1" s="386"/>
    </row>
    <row r="2" spans="2:4" x14ac:dyDescent="0.2">
      <c r="B2" s="25"/>
      <c r="C2" s="25"/>
      <c r="D2" s="25"/>
    </row>
    <row r="3" spans="2:4" ht="22.5" x14ac:dyDescent="0.2">
      <c r="B3" s="18" t="s">
        <v>36</v>
      </c>
      <c r="C3" s="18" t="s">
        <v>17</v>
      </c>
      <c r="D3" s="18" t="s">
        <v>52</v>
      </c>
    </row>
    <row r="4" spans="2:4" x14ac:dyDescent="0.2">
      <c r="B4" s="387" t="s">
        <v>53</v>
      </c>
      <c r="C4" s="387"/>
      <c r="D4" s="387"/>
    </row>
    <row r="5" spans="2:4" x14ac:dyDescent="0.2">
      <c r="B5" s="30" t="s">
        <v>44</v>
      </c>
      <c r="C5" s="20"/>
      <c r="D5" s="20"/>
    </row>
    <row r="6" spans="2:4" x14ac:dyDescent="0.2">
      <c r="B6" s="19"/>
      <c r="C6" s="20"/>
      <c r="D6" s="20"/>
    </row>
    <row r="7" spans="2:4" x14ac:dyDescent="0.2">
      <c r="B7" s="21" t="s">
        <v>54</v>
      </c>
      <c r="C7" s="22"/>
      <c r="D7" s="22"/>
    </row>
    <row r="8" spans="2:4" x14ac:dyDescent="0.2">
      <c r="B8" s="21"/>
      <c r="C8" s="22"/>
      <c r="D8" s="22"/>
    </row>
    <row r="9" spans="2:4" x14ac:dyDescent="0.2">
      <c r="B9" s="24"/>
      <c r="C9" s="23"/>
      <c r="D9" s="23"/>
    </row>
    <row r="10" spans="2:4" x14ac:dyDescent="0.2">
      <c r="B10" s="21"/>
      <c r="C10" s="22"/>
      <c r="D10" s="22"/>
    </row>
    <row r="11" spans="2:4" x14ac:dyDescent="0.2">
      <c r="B11" s="21"/>
      <c r="C11" s="22"/>
      <c r="D11" s="22"/>
    </row>
    <row r="12" spans="2:4" x14ac:dyDescent="0.2">
      <c r="B12" s="21"/>
      <c r="C12" s="22"/>
      <c r="D12" s="22"/>
    </row>
    <row r="13" spans="2:4" x14ac:dyDescent="0.2">
      <c r="B13" s="21"/>
      <c r="C13" s="22"/>
      <c r="D13" s="22"/>
    </row>
    <row r="14" spans="2:4" x14ac:dyDescent="0.2">
      <c r="B14" s="28" t="s">
        <v>55</v>
      </c>
      <c r="C14" s="23">
        <v>0</v>
      </c>
      <c r="D14" s="23">
        <v>0</v>
      </c>
    </row>
    <row r="15" spans="2:4" x14ac:dyDescent="0.2">
      <c r="B15" s="26"/>
      <c r="C15" s="27"/>
      <c r="D15" s="27"/>
    </row>
    <row r="16" spans="2:4" x14ac:dyDescent="0.2">
      <c r="B16" s="388" t="s">
        <v>46</v>
      </c>
      <c r="C16" s="388"/>
      <c r="D16" s="388"/>
    </row>
    <row r="17" spans="2:4" x14ac:dyDescent="0.2">
      <c r="B17" s="21" t="s">
        <v>47</v>
      </c>
      <c r="C17" s="22"/>
      <c r="D17" s="22"/>
    </row>
    <row r="18" spans="2:4" x14ac:dyDescent="0.2">
      <c r="B18" s="24"/>
      <c r="C18" s="22"/>
      <c r="D18" s="22"/>
    </row>
    <row r="19" spans="2:4" x14ac:dyDescent="0.2">
      <c r="B19" s="24"/>
      <c r="C19" s="22"/>
      <c r="D19" s="22"/>
    </row>
    <row r="20" spans="2:4" x14ac:dyDescent="0.2">
      <c r="B20" s="24"/>
      <c r="C20" s="22"/>
      <c r="D20" s="22"/>
    </row>
    <row r="21" spans="2:4" x14ac:dyDescent="0.2">
      <c r="B21" s="24"/>
      <c r="C21" s="23"/>
      <c r="D21" s="23"/>
    </row>
    <row r="22" spans="2:4" x14ac:dyDescent="0.2">
      <c r="B22" s="24"/>
      <c r="C22" s="22"/>
      <c r="D22" s="22"/>
    </row>
    <row r="23" spans="2:4" x14ac:dyDescent="0.2">
      <c r="B23" s="24"/>
      <c r="C23" s="22"/>
      <c r="D23" s="22"/>
    </row>
    <row r="24" spans="2:4" x14ac:dyDescent="0.2">
      <c r="B24" s="24"/>
      <c r="C24" s="22"/>
      <c r="D24" s="22"/>
    </row>
    <row r="25" spans="2:4" x14ac:dyDescent="0.2">
      <c r="B25" s="24"/>
      <c r="C25" s="22"/>
      <c r="D25" s="22"/>
    </row>
    <row r="26" spans="2:4" x14ac:dyDescent="0.2">
      <c r="B26" s="28" t="s">
        <v>56</v>
      </c>
      <c r="C26" s="23">
        <v>0</v>
      </c>
      <c r="D26" s="23">
        <v>0</v>
      </c>
    </row>
    <row r="27" spans="2:4" x14ac:dyDescent="0.2">
      <c r="B27" s="26"/>
      <c r="C27" s="27"/>
      <c r="D27" s="27"/>
    </row>
    <row r="28" spans="2:4" x14ac:dyDescent="0.2">
      <c r="B28" s="28" t="s">
        <v>49</v>
      </c>
      <c r="C28" s="23">
        <v>0</v>
      </c>
      <c r="D28" s="23">
        <v>0</v>
      </c>
    </row>
    <row r="29" spans="2:4" x14ac:dyDescent="0.2">
      <c r="B29" s="16"/>
      <c r="C29" s="17"/>
      <c r="D29" s="17"/>
    </row>
    <row r="30" spans="2:4" ht="15" x14ac:dyDescent="0.25">
      <c r="B30" s="29" t="s">
        <v>50</v>
      </c>
      <c r="C30" s="15"/>
      <c r="D30" s="15"/>
    </row>
    <row r="35" spans="2:5" x14ac:dyDescent="0.2">
      <c r="B35" s="350" t="s">
        <v>148</v>
      </c>
      <c r="C35" s="350"/>
      <c r="D35" s="385" t="s">
        <v>506</v>
      </c>
      <c r="E35" s="350"/>
    </row>
    <row r="36" spans="2:5" x14ac:dyDescent="0.2">
      <c r="B36" s="350" t="s">
        <v>149</v>
      </c>
      <c r="C36" s="350"/>
      <c r="D36" s="350" t="s">
        <v>59</v>
      </c>
      <c r="E36" s="350"/>
    </row>
    <row r="37" spans="2:5" x14ac:dyDescent="0.2">
      <c r="B37" s="350" t="s">
        <v>60</v>
      </c>
      <c r="C37" s="350"/>
      <c r="D37" s="350" t="s">
        <v>61</v>
      </c>
      <c r="E37" s="350"/>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selection activeCell="B36" sqref="B36:F38"/>
    </sheetView>
  </sheetViews>
  <sheetFormatPr baseColWidth="10" defaultRowHeight="11.25" x14ac:dyDescent="0.2"/>
  <cols>
    <col min="1" max="1" width="2.1640625" style="100" customWidth="1"/>
    <col min="3" max="3" width="54.5" customWidth="1"/>
    <col min="4" max="4" width="31.1640625" customWidth="1"/>
    <col min="5" max="5" width="30.6640625" customWidth="1"/>
    <col min="6" max="6" width="37.5" customWidth="1"/>
  </cols>
  <sheetData>
    <row r="1" spans="2:6" ht="43.5" customHeight="1" x14ac:dyDescent="0.2">
      <c r="B1" s="392" t="s">
        <v>150</v>
      </c>
      <c r="C1" s="393"/>
      <c r="D1" s="393"/>
      <c r="E1" s="393"/>
      <c r="F1" s="394"/>
    </row>
    <row r="2" spans="2:6" x14ac:dyDescent="0.2">
      <c r="B2" s="58"/>
      <c r="C2" s="58"/>
      <c r="D2" s="58"/>
      <c r="E2" s="58"/>
      <c r="F2" s="58"/>
    </row>
    <row r="3" spans="2:6" x14ac:dyDescent="0.2">
      <c r="B3" s="395" t="s">
        <v>68</v>
      </c>
      <c r="C3" s="396"/>
      <c r="D3" s="60" t="s">
        <v>15</v>
      </c>
      <c r="E3" s="60" t="s">
        <v>17</v>
      </c>
      <c r="F3" s="60" t="s">
        <v>151</v>
      </c>
    </row>
    <row r="4" spans="2:6" ht="12" thickBot="1" x14ac:dyDescent="0.25">
      <c r="B4" s="63"/>
      <c r="C4" s="56"/>
      <c r="D4" s="55"/>
      <c r="E4" s="55"/>
      <c r="F4" s="55"/>
    </row>
    <row r="5" spans="2:6" ht="12" thickBot="1" x14ac:dyDescent="0.25">
      <c r="B5" s="86" t="s">
        <v>152</v>
      </c>
      <c r="C5" s="65"/>
      <c r="D5" s="85">
        <v>107307551</v>
      </c>
      <c r="E5" s="85">
        <v>31864960.57</v>
      </c>
      <c r="F5" s="85">
        <v>31864960.57</v>
      </c>
    </row>
    <row r="6" spans="2:6" ht="11.25" customHeight="1" x14ac:dyDescent="0.2">
      <c r="B6" s="87"/>
      <c r="C6" s="90" t="s">
        <v>153</v>
      </c>
      <c r="D6" s="54"/>
      <c r="E6" s="54"/>
      <c r="F6" s="54"/>
    </row>
    <row r="7" spans="2:6" ht="11.25" customHeight="1" x14ac:dyDescent="0.2">
      <c r="B7" s="88"/>
      <c r="C7" s="61" t="s">
        <v>154</v>
      </c>
      <c r="D7" s="57">
        <v>107307551</v>
      </c>
      <c r="E7" s="57">
        <v>31864960.57</v>
      </c>
      <c r="F7" s="57">
        <v>31864960.57</v>
      </c>
    </row>
    <row r="8" spans="2:6" ht="11.25" customHeight="1" thickBot="1" x14ac:dyDescent="0.25">
      <c r="B8" s="91"/>
      <c r="C8" s="92"/>
      <c r="D8" s="93"/>
      <c r="E8" s="93"/>
      <c r="F8" s="93"/>
    </row>
    <row r="9" spans="2:6" ht="11.25" customHeight="1" thickBot="1" x14ac:dyDescent="0.25">
      <c r="B9" s="86" t="s">
        <v>155</v>
      </c>
      <c r="C9" s="94"/>
      <c r="D9" s="85">
        <v>107307551</v>
      </c>
      <c r="E9" s="85">
        <v>23634947.780000001</v>
      </c>
      <c r="F9" s="85">
        <v>23634947.780000001</v>
      </c>
    </row>
    <row r="10" spans="2:6" ht="11.25" customHeight="1" x14ac:dyDescent="0.2">
      <c r="B10" s="87"/>
      <c r="C10" s="90" t="s">
        <v>156</v>
      </c>
      <c r="D10" s="54"/>
      <c r="E10" s="54"/>
      <c r="F10" s="54"/>
    </row>
    <row r="11" spans="2:6" ht="11.25" customHeight="1" x14ac:dyDescent="0.2">
      <c r="B11" s="88"/>
      <c r="C11" s="61" t="s">
        <v>157</v>
      </c>
      <c r="D11" s="57">
        <v>107307551</v>
      </c>
      <c r="E11" s="57">
        <v>23634947.780000001</v>
      </c>
      <c r="F11" s="57">
        <v>23634947.780000001</v>
      </c>
    </row>
    <row r="12" spans="2:6" ht="12" thickBot="1" x14ac:dyDescent="0.25">
      <c r="B12" s="91"/>
      <c r="C12" s="92"/>
      <c r="D12" s="93"/>
      <c r="E12" s="93"/>
      <c r="F12" s="93"/>
    </row>
    <row r="13" spans="2:6" ht="12" thickBot="1" x14ac:dyDescent="0.25">
      <c r="B13" s="86" t="s">
        <v>158</v>
      </c>
      <c r="C13" s="94"/>
      <c r="D13" s="85">
        <v>0</v>
      </c>
      <c r="E13" s="85">
        <v>8230012.7899999991</v>
      </c>
      <c r="F13" s="85">
        <v>8230012.7899999991</v>
      </c>
    </row>
    <row r="14" spans="2:6" x14ac:dyDescent="0.2">
      <c r="B14" s="95"/>
      <c r="C14" s="64"/>
      <c r="D14" s="59"/>
      <c r="E14" s="59"/>
      <c r="F14" s="59"/>
    </row>
    <row r="15" spans="2:6" x14ac:dyDescent="0.2">
      <c r="B15" s="395" t="s">
        <v>68</v>
      </c>
      <c r="C15" s="396"/>
      <c r="D15" s="60" t="s">
        <v>15</v>
      </c>
      <c r="E15" s="60" t="s">
        <v>17</v>
      </c>
      <c r="F15" s="60" t="s">
        <v>151</v>
      </c>
    </row>
    <row r="16" spans="2:6" x14ac:dyDescent="0.2">
      <c r="B16" s="88"/>
      <c r="C16" s="61"/>
      <c r="D16" s="62"/>
      <c r="E16" s="62"/>
      <c r="F16" s="62"/>
    </row>
    <row r="17" spans="2:6" x14ac:dyDescent="0.2">
      <c r="B17" s="89" t="s">
        <v>159</v>
      </c>
      <c r="C17" s="61"/>
      <c r="D17" s="62">
        <v>0</v>
      </c>
      <c r="E17" s="62">
        <v>8230012.7899999991</v>
      </c>
      <c r="F17" s="62">
        <v>8230012.7899999991</v>
      </c>
    </row>
    <row r="18" spans="2:6" x14ac:dyDescent="0.2">
      <c r="B18" s="88"/>
      <c r="C18" s="61"/>
      <c r="D18" s="62"/>
      <c r="E18" s="62"/>
      <c r="F18" s="62"/>
    </row>
    <row r="19" spans="2:6" x14ac:dyDescent="0.2">
      <c r="B19" s="89" t="s">
        <v>160</v>
      </c>
      <c r="C19" s="61"/>
      <c r="D19" s="57">
        <v>0</v>
      </c>
      <c r="E19" s="57">
        <v>0</v>
      </c>
      <c r="F19" s="57">
        <v>0</v>
      </c>
    </row>
    <row r="20" spans="2:6" ht="12" thickBot="1" x14ac:dyDescent="0.25">
      <c r="B20" s="91"/>
      <c r="C20" s="96"/>
      <c r="D20" s="93"/>
      <c r="E20" s="93"/>
      <c r="F20" s="93"/>
    </row>
    <row r="21" spans="2:6" ht="12" thickBot="1" x14ac:dyDescent="0.25">
      <c r="B21" s="86" t="s">
        <v>161</v>
      </c>
      <c r="C21" s="94"/>
      <c r="D21" s="85">
        <v>0</v>
      </c>
      <c r="E21" s="85">
        <v>8230012.7899999991</v>
      </c>
      <c r="F21" s="85">
        <v>8230012.7899999991</v>
      </c>
    </row>
    <row r="22" spans="2:6" x14ac:dyDescent="0.2">
      <c r="B22" s="95"/>
      <c r="C22" s="64"/>
      <c r="D22" s="59"/>
      <c r="E22" s="59"/>
      <c r="F22" s="59"/>
    </row>
    <row r="23" spans="2:6" x14ac:dyDescent="0.2">
      <c r="B23" s="395" t="s">
        <v>68</v>
      </c>
      <c r="C23" s="396"/>
      <c r="D23" s="60" t="s">
        <v>15</v>
      </c>
      <c r="E23" s="60" t="s">
        <v>17</v>
      </c>
      <c r="F23" s="60" t="s">
        <v>151</v>
      </c>
    </row>
    <row r="24" spans="2:6" x14ac:dyDescent="0.2">
      <c r="B24" s="88"/>
      <c r="C24" s="61"/>
      <c r="D24" s="62"/>
      <c r="E24" s="62"/>
      <c r="F24" s="62"/>
    </row>
    <row r="25" spans="2:6" x14ac:dyDescent="0.2">
      <c r="B25" s="89" t="s">
        <v>162</v>
      </c>
      <c r="C25" s="61"/>
      <c r="D25" s="57"/>
      <c r="E25" s="57"/>
      <c r="F25" s="57"/>
    </row>
    <row r="26" spans="2:6" x14ac:dyDescent="0.2">
      <c r="B26" s="88"/>
      <c r="C26" s="61"/>
      <c r="D26" s="57"/>
      <c r="E26" s="57"/>
      <c r="F26" s="57"/>
    </row>
    <row r="27" spans="2:6" x14ac:dyDescent="0.2">
      <c r="B27" s="89" t="s">
        <v>163</v>
      </c>
      <c r="C27" s="61"/>
      <c r="D27" s="57"/>
      <c r="E27" s="57"/>
      <c r="F27" s="57"/>
    </row>
    <row r="28" spans="2:6" ht="12" thickBot="1" x14ac:dyDescent="0.25">
      <c r="B28" s="91"/>
      <c r="C28" s="96"/>
      <c r="D28" s="93"/>
      <c r="E28" s="93"/>
      <c r="F28" s="93"/>
    </row>
    <row r="29" spans="2:6" ht="12" thickBot="1" x14ac:dyDescent="0.25">
      <c r="B29" s="86" t="s">
        <v>164</v>
      </c>
      <c r="C29" s="94"/>
      <c r="D29" s="85">
        <v>0</v>
      </c>
      <c r="E29" s="85">
        <v>0</v>
      </c>
      <c r="F29" s="85">
        <v>0</v>
      </c>
    </row>
    <row r="31" spans="2:6" x14ac:dyDescent="0.2">
      <c r="B31" s="103" t="s">
        <v>65</v>
      </c>
      <c r="C31" s="98"/>
      <c r="D31" s="98"/>
      <c r="E31" s="98"/>
    </row>
    <row r="32" spans="2:6" x14ac:dyDescent="0.2">
      <c r="B32" s="66"/>
      <c r="C32" s="66"/>
      <c r="D32" s="66"/>
      <c r="E32" s="66"/>
    </row>
    <row r="33" spans="2:6" x14ac:dyDescent="0.2">
      <c r="B33" s="66"/>
      <c r="C33" s="66"/>
      <c r="D33" s="66"/>
      <c r="E33" s="66"/>
    </row>
    <row r="34" spans="2:6" x14ac:dyDescent="0.2">
      <c r="B34" s="66"/>
      <c r="C34" s="66"/>
      <c r="D34" s="66"/>
      <c r="E34" s="66"/>
    </row>
    <row r="35" spans="2:6" x14ac:dyDescent="0.2">
      <c r="B35" s="66"/>
      <c r="C35" s="66"/>
      <c r="D35" s="66"/>
      <c r="E35" s="66"/>
    </row>
    <row r="36" spans="2:6" x14ac:dyDescent="0.2">
      <c r="B36" s="391" t="s">
        <v>165</v>
      </c>
      <c r="C36" s="391"/>
      <c r="D36" s="99"/>
      <c r="E36" s="389" t="s">
        <v>148</v>
      </c>
      <c r="F36" s="390"/>
    </row>
    <row r="37" spans="2:6" x14ac:dyDescent="0.2">
      <c r="B37" s="317" t="s">
        <v>58</v>
      </c>
      <c r="C37" s="317"/>
      <c r="E37" s="317" t="s">
        <v>59</v>
      </c>
      <c r="F37" s="317"/>
    </row>
    <row r="38" spans="2:6" x14ac:dyDescent="0.2">
      <c r="B38" s="317" t="s">
        <v>60</v>
      </c>
      <c r="C38" s="317"/>
      <c r="E38" s="317" t="s">
        <v>61</v>
      </c>
      <c r="F38" s="317"/>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3.xml><?xml version="1.0" encoding="utf-8"?>
<ds:datastoreItem xmlns:ds="http://schemas.openxmlformats.org/officeDocument/2006/customXml" ds:itemID="{61F782C6-C5B4-4361-A1DF-CC0A1031DC80}">
  <ds:schemaRefs>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2021-04-13T20:18:32Z</cp:lastPrinted>
  <dcterms:created xsi:type="dcterms:W3CDTF">2012-12-11T20:48:19Z</dcterms:created>
  <dcterms:modified xsi:type="dcterms:W3CDTF">2021-04-13T20:22:12Z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