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8_{B5C34617-76FB-4767-A260-1F81F17AF5EA}" xr6:coauthVersionLast="36" xr6:coauthVersionMax="36" xr10:uidLastSave="{00000000-0000-0000-0000-000000000000}"/>
  <bookViews>
    <workbookView xWindow="0" yWindow="0" windowWidth="28800" windowHeight="11625" xr2:uid="{77FEC2BB-F8B7-4258-A8CE-41CE118DC583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P35" i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<sst xmlns="http://schemas.openxmlformats.org/spreadsheetml/2006/main" count="68" uniqueCount="59">
  <si>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</si>
  <si>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2021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</si>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</sst>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 xr:uid="{140A0069-20C2-42A1-8E7C-B11DB3F5B56C}"/>
    <cellStyle name="Millares" xfId="1" builtinId="3"/>
    <cellStyle name="Normal" xfId="0" builtinId="0"/>
    <cellStyle name="Normal 2" xfId="2" xr:uid="{F59AACE1-3EB2-4DA5-836C-6FBF315C1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5A7DC-4B57-4A5F-B41A-2FA7E8E2AE8F}">
  <sheetPr>
    <pageSetUpPr fitToPage="1"/>
  </sheetPr>
  <dimension ref="A1:S57"/>
  <sheetViews>
    <sheetView showGridLines="0" tabSelected="1" showWhiteSpace="0" topLeftCell="B7" zoomScaleNormal="100" workbookViewId="0">
      <selection activeCell="C7" sqref="C7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2021</v>
      </c>
      <c r="H9" s="23">
        <v>2020</v>
      </c>
      <c r="I9" s="24"/>
      <c r="J9" s="21" t="s">
        <v>5</v>
      </c>
      <c r="K9" s="21"/>
      <c r="L9" s="21"/>
      <c r="M9" s="21"/>
      <c r="N9" s="22"/>
      <c r="O9" s="23">
        <v>2021</v>
      </c>
      <c r="P9" s="23">
        <v>2020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111042573.97999999</v>
      </c>
      <c r="H14" s="35">
        <f>SUM(H15:H25)</f>
        <v>115355747.34999999</v>
      </c>
      <c r="I14" s="31"/>
      <c r="J14" s="31"/>
      <c r="K14" s="33" t="s">
        <v>8</v>
      </c>
      <c r="L14" s="33"/>
      <c r="M14" s="33"/>
      <c r="N14" s="33"/>
      <c r="O14" s="35">
        <f>SUM(O15:O17)</f>
        <v>357106</v>
      </c>
      <c r="P14" s="35">
        <f>SUM(P15:P17)</f>
        <v>6038384.6600000001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840778.58</v>
      </c>
      <c r="P15" s="37">
        <v>840976.61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100350</v>
      </c>
      <c r="P16" s="37">
        <v>5693808.4500000002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-584022.57999999996</v>
      </c>
      <c r="P17" s="37">
        <v>-496400.4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3932180.17</v>
      </c>
      <c r="P19" s="35">
        <f>SUM(P20:P22)</f>
        <v>952823.24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1681755.19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14864545.869999999</v>
      </c>
      <c r="H21" s="37">
        <v>6114515.2599999998</v>
      </c>
      <c r="I21" s="31"/>
      <c r="J21" s="31"/>
      <c r="K21" s="28"/>
      <c r="L21" s="38" t="s">
        <v>12</v>
      </c>
      <c r="M21" s="38"/>
      <c r="N21" s="38"/>
      <c r="O21" s="37">
        <v>3932180.17</v>
      </c>
      <c r="P21" s="37">
        <v>-728931.95</v>
      </c>
      <c r="Q21" s="29"/>
    </row>
    <row r="22" spans="1:17" ht="28.5" customHeight="1" x14ac:dyDescent="0.25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41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46601769.25</v>
      </c>
      <c r="H23" s="37">
        <v>48860736.899999999</v>
      </c>
      <c r="I23" s="31"/>
      <c r="J23" s="31"/>
      <c r="K23" s="33" t="s">
        <v>23</v>
      </c>
      <c r="L23" s="33"/>
      <c r="M23" s="33"/>
      <c r="N23" s="33"/>
      <c r="O23" s="35">
        <f>(O14-O19)</f>
        <v>-3575074.17</v>
      </c>
      <c r="P23" s="35">
        <f>(P14-P19)</f>
        <v>5085561.42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48753524.579999998</v>
      </c>
      <c r="H24" s="37">
        <v>59602297.75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2"/>
      <c r="G25" s="37">
        <v>822734.28</v>
      </c>
      <c r="H25" s="37">
        <v>778197.44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7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103947880.18000001</v>
      </c>
      <c r="H27" s="35">
        <f>SUM(H28:H46)</f>
        <v>102800325.56999999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43">
        <v>81652138.340000004</v>
      </c>
      <c r="H28" s="43">
        <v>79791764.349999994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3">
        <v>2995960.04</v>
      </c>
      <c r="H29" s="43">
        <v>3764640.03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43">
        <v>17312448.02</v>
      </c>
      <c r="H30" s="43">
        <v>18043918.809999999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1"/>
      <c r="H31" s="41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10686808.130000001</v>
      </c>
      <c r="P34" s="35">
        <f>P35+P38</f>
        <v>556571.03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1987333.78</v>
      </c>
      <c r="H35" s="37">
        <v>1200002.3799999999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10686808.130000001</v>
      </c>
      <c r="P38" s="37">
        <v>556571.03</v>
      </c>
      <c r="Q38" s="29"/>
    </row>
    <row r="39" spans="1:19" ht="15" customHeight="1" x14ac:dyDescent="0.25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1"/>
      <c r="P39" s="41"/>
      <c r="Q39" s="29"/>
    </row>
    <row r="40" spans="1:19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-10686808.130000001</v>
      </c>
      <c r="P40" s="35">
        <f>P28-P34</f>
        <v>-556571.03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-7167188.5</v>
      </c>
      <c r="P43" s="45">
        <f>P48-P47</f>
        <v>17084412.170000002</v>
      </c>
      <c r="Q43" s="29"/>
    </row>
    <row r="44" spans="1:19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9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9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45823361.490000002</v>
      </c>
      <c r="P47" s="47">
        <v>28738949.32</v>
      </c>
      <c r="Q47" s="29"/>
    </row>
    <row r="48" spans="1:19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7094693.7999999821</v>
      </c>
      <c r="H48" s="45">
        <f>H14-H27</f>
        <v>12555421.780000001</v>
      </c>
      <c r="I48" s="49"/>
      <c r="J48" s="44" t="s">
        <v>53</v>
      </c>
      <c r="K48" s="44"/>
      <c r="L48" s="44"/>
      <c r="M48" s="44"/>
      <c r="N48" s="44"/>
      <c r="O48" s="47">
        <v>38656172.990000002</v>
      </c>
      <c r="P48" s="47">
        <v>45823361.490000002</v>
      </c>
      <c r="Q48" s="50"/>
      <c r="S48" s="52"/>
    </row>
    <row r="49" spans="1:19" s="51" customFormat="1" x14ac:dyDescent="0.2">
      <c r="A49" s="48"/>
      <c r="B49" s="49"/>
      <c r="C49" s="40"/>
      <c r="D49" s="40"/>
      <c r="E49" s="40"/>
      <c r="F49" s="40"/>
      <c r="G49" s="45"/>
      <c r="H49" s="45"/>
      <c r="I49" s="49"/>
      <c r="O49" s="53"/>
      <c r="Q49" s="50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  <c r="S50" s="46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9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9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9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9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9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2022-02-02T17:34:39Z</dcterms:created>
  <dcterms:modified xsi:type="dcterms:W3CDTF">2022-02-02T17:34:51Z</dcterms:modified>
</cp:coreProperties>
</file>