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TERCER TRIMESTRE\CONTABLE\"/>
    </mc:Choice>
  </mc:AlternateContent>
  <xr:revisionPtr revIDLastSave="0" documentId="8_{CD95CD12-267E-46F8-BA9D-5225F38570C0}" xr6:coauthVersionLast="36" xr6:coauthVersionMax="36" xr10:uidLastSave="{00000000-0000-0000-0000-000000000000}"/>
  <bookViews>
    <workbookView xWindow="0" yWindow="0" windowWidth="28800" windowHeight="11625" xr2:uid="{95E3BB09-7A32-4904-BC4B-3B34084AB472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ECSF!$A$1:$K$62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I52" i="1"/>
  <c r="I50" i="1" s="1"/>
  <c r="I48" i="1"/>
  <c r="I46" i="1"/>
  <c r="I42" i="1" s="1"/>
  <c r="J42" i="1"/>
  <c r="I40" i="1"/>
  <c r="J40" i="1" s="1"/>
  <c r="I36" i="1"/>
  <c r="D34" i="1"/>
  <c r="E34" i="1" s="1"/>
  <c r="D33" i="1"/>
  <c r="E33" i="1" s="1"/>
  <c r="I32" i="1"/>
  <c r="J32" i="1" s="1"/>
  <c r="D32" i="1"/>
  <c r="E32" i="1" s="1"/>
  <c r="I31" i="1"/>
  <c r="J31" i="1" s="1"/>
  <c r="I30" i="1"/>
  <c r="J30" i="1" s="1"/>
  <c r="D30" i="1"/>
  <c r="E30" i="1" s="1"/>
  <c r="I29" i="1"/>
  <c r="J29" i="1" s="1"/>
  <c r="I28" i="1"/>
  <c r="J28" i="1" s="1"/>
  <c r="D28" i="1"/>
  <c r="I27" i="1"/>
  <c r="I25" i="1" s="1"/>
  <c r="E27" i="1"/>
  <c r="D27" i="1"/>
  <c r="D26" i="1"/>
  <c r="E26" i="1" s="1"/>
  <c r="E24" i="1" s="1"/>
  <c r="E22" i="1"/>
  <c r="D22" i="1"/>
  <c r="D21" i="1"/>
  <c r="E21" i="1" s="1"/>
  <c r="J20" i="1"/>
  <c r="I20" i="1"/>
  <c r="D20" i="1"/>
  <c r="E20" i="1" s="1"/>
  <c r="J19" i="1"/>
  <c r="J14" i="1" s="1"/>
  <c r="I19" i="1"/>
  <c r="E19" i="1"/>
  <c r="I18" i="1"/>
  <c r="I17" i="1"/>
  <c r="I14" i="1" s="1"/>
  <c r="I12" i="1" s="1"/>
  <c r="D14" i="1"/>
  <c r="E14" i="1" l="1"/>
  <c r="E12" i="1" s="1"/>
  <c r="I34" i="1"/>
  <c r="D24" i="1"/>
  <c r="D12" i="1" s="1"/>
  <c r="J27" i="1"/>
  <c r="J25" i="1" s="1"/>
  <c r="J12" i="1" s="1"/>
  <c r="J52" i="1"/>
  <c r="J50" i="1" s="1"/>
  <c r="J34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<sst xmlns="http://schemas.openxmlformats.org/spreadsheetml/2006/main" count="66" uniqueCount="63">
  <si>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</si>
  <si>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Septiembre del 2021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</si>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</sst>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6" fillId="0" borderId="0" xfId="0" applyNumberFormat="1" applyFont="1" applyFill="1" applyBorder="1"/>
    <xf numFmtId="167" fontId="2" fillId="0" borderId="0" xfId="0" applyNumberFormat="1" applyFon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 xr:uid="{8CAB2619-B111-4944-A4A9-BBCF71C9E7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23745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500000</v>
          </cell>
          <cell r="E30">
            <v>500000</v>
          </cell>
          <cell r="I30">
            <v>0</v>
          </cell>
          <cell r="J30">
            <v>0</v>
          </cell>
        </row>
        <row r="31">
          <cell r="D31">
            <v>98157471.319999993</v>
          </cell>
          <cell r="E31">
            <v>98157471.319999993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7849-F779-4627-91CF-CFA71B543ABD}">
  <sheetPr>
    <pageSetUpPr fitToPage="1"/>
  </sheetPr>
  <dimension ref="A1:M62"/>
  <sheetViews>
    <sheetView showGridLines="0" tabSelected="1" zoomScale="110" zoomScaleNormal="110" zoomScalePageLayoutView="80" workbookViewId="0">
      <selection activeCell="M12" sqref="M12:M13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765468.91</v>
      </c>
      <c r="E12" s="36">
        <f>E14+E24</f>
        <v>5145397.16</v>
      </c>
      <c r="F12" s="33"/>
      <c r="G12" s="35" t="s">
        <v>9</v>
      </c>
      <c r="H12" s="35"/>
      <c r="I12" s="36">
        <f>I14+I25</f>
        <v>66638.31</v>
      </c>
      <c r="J12" s="36">
        <f>J14+J25</f>
        <v>59902.07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765468.91</v>
      </c>
      <c r="E14" s="36">
        <f>SUM(E16:E22)</f>
        <v>1834730.57</v>
      </c>
      <c r="F14" s="33"/>
      <c r="G14" s="35" t="s">
        <v>11</v>
      </c>
      <c r="H14" s="35"/>
      <c r="I14" s="36">
        <f>SUM(I16:I23)</f>
        <v>66638.31</v>
      </c>
      <c r="J14" s="36">
        <f>SUM(J16:J23)</f>
        <v>59902.07</v>
      </c>
      <c r="K14" s="29"/>
      <c r="L14" s="37"/>
      <c r="M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  <c r="M15" s="37"/>
    </row>
    <row r="16" spans="1:13" x14ac:dyDescent="0.2">
      <c r="A16" s="34"/>
      <c r="B16" s="43" t="s">
        <v>12</v>
      </c>
      <c r="C16" s="43"/>
      <c r="D16" s="42">
        <v>0</v>
      </c>
      <c r="E16" s="42">
        <v>1708517.21</v>
      </c>
      <c r="F16" s="33"/>
      <c r="G16" s="43" t="s">
        <v>13</v>
      </c>
      <c r="H16" s="43"/>
      <c r="I16" s="42">
        <v>0</v>
      </c>
      <c r="J16" s="42">
        <v>59902.07</v>
      </c>
      <c r="K16" s="29"/>
    </row>
    <row r="17" spans="1:11" x14ac:dyDescent="0.2">
      <c r="A17" s="34"/>
      <c r="B17" s="43" t="s">
        <v>14</v>
      </c>
      <c r="C17" s="43"/>
      <c r="D17" s="42">
        <v>0</v>
      </c>
      <c r="E17" s="42">
        <v>126213.36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v>0</v>
      </c>
      <c r="K17" s="29"/>
    </row>
    <row r="18" spans="1:11" x14ac:dyDescent="0.2">
      <c r="A18" s="34"/>
      <c r="B18" s="43" t="s">
        <v>16</v>
      </c>
      <c r="C18" s="43"/>
      <c r="D18" s="42">
        <v>741723.91</v>
      </c>
      <c r="E18" s="42">
        <v>0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v>0</v>
      </c>
      <c r="K18" s="29"/>
    </row>
    <row r="19" spans="1:11" x14ac:dyDescent="0.2">
      <c r="A19" s="34"/>
      <c r="B19" s="43" t="s">
        <v>18</v>
      </c>
      <c r="C19" s="43"/>
      <c r="D19" s="42">
        <v>23745</v>
      </c>
      <c r="E19" s="42">
        <f>IF(D19&gt;0,0,[1]ESF!D19-[1]ESF!E19)</f>
        <v>0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v>0</v>
      </c>
      <c r="J21" s="42">
        <v>0</v>
      </c>
      <c r="K21" s="29"/>
    </row>
    <row r="22" spans="1:11" x14ac:dyDescent="0.2">
      <c r="A22" s="34"/>
      <c r="B22" s="43" t="s">
        <v>24</v>
      </c>
      <c r="C22" s="43"/>
      <c r="D22" s="42">
        <f>IF([1]ESF!D22&lt;[1]ESF!E22,[1]ESF!E22-[1]ESF!D22,0)</f>
        <v>0</v>
      </c>
      <c r="E22" s="42">
        <f>IF(D22&gt;0,0,[1]ESF!D22-[1]ESF!E22)</f>
        <v>0</v>
      </c>
      <c r="F22" s="33"/>
      <c r="G22" s="43" t="s">
        <v>25</v>
      </c>
      <c r="H22" s="43"/>
      <c r="I22" s="42">
        <v>60723.31</v>
      </c>
      <c r="J22" s="42"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5915</v>
      </c>
      <c r="J23" s="42"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0</v>
      </c>
      <c r="E24" s="36">
        <f>SUM(E26:E34)</f>
        <v>3310666.59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0</v>
      </c>
      <c r="E28" s="42">
        <v>0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3" t="s">
        <v>34</v>
      </c>
      <c r="C29" s="43"/>
      <c r="D29" s="42">
        <v>0</v>
      </c>
      <c r="E29" s="42">
        <v>3310666.59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v>0</v>
      </c>
      <c r="E31" s="42">
        <v>0</v>
      </c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5855339.3200000003</v>
      </c>
      <c r="J34" s="36">
        <f>J36+J42+J50</f>
        <v>1482147.31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7">
        <f>I38+I39</f>
        <v>0</v>
      </c>
      <c r="J36" s="48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2">
        <v>0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5855339.3200000003</v>
      </c>
      <c r="J42" s="36">
        <f>SUM(J44:J48)</f>
        <v>1482147.31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2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3" t="s">
        <v>50</v>
      </c>
      <c r="H44" s="43"/>
      <c r="I44" s="42">
        <v>5855339.3200000003</v>
      </c>
      <c r="J44" s="42"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3" t="s">
        <v>51</v>
      </c>
      <c r="H45" s="43"/>
      <c r="I45" s="42">
        <v>0</v>
      </c>
      <c r="J45" s="42">
        <v>1482147.31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0</v>
      </c>
      <c r="J47" s="42">
        <v>0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49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5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G59" s="70"/>
      <c r="H59" s="71"/>
      <c r="I59" s="63"/>
      <c r="J59" s="63"/>
    </row>
    <row r="60" spans="1:11" ht="14.1" customHeight="1" x14ac:dyDescent="0.2">
      <c r="B60" s="72"/>
      <c r="C60" s="73" t="s">
        <v>59</v>
      </c>
      <c r="D60" s="73"/>
      <c r="E60" s="63"/>
      <c r="F60" s="63"/>
      <c r="G60" s="74" t="s">
        <v>60</v>
      </c>
      <c r="H60" s="74"/>
      <c r="I60" s="40"/>
      <c r="J60" s="63"/>
    </row>
    <row r="61" spans="1:11" ht="54.75" customHeight="1" x14ac:dyDescent="0.2">
      <c r="B61" s="75"/>
      <c r="C61" s="76" t="s">
        <v>61</v>
      </c>
      <c r="D61" s="76"/>
      <c r="E61" s="77"/>
      <c r="F61" s="77"/>
      <c r="G61" s="76" t="s">
        <v>62</v>
      </c>
      <c r="H61" s="76"/>
      <c r="I61" s="40"/>
      <c r="J61" s="63"/>
    </row>
    <row r="62" spans="1:11" x14ac:dyDescent="0.2">
      <c r="A62" s="78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2021-10-15T15:25:10Z</dcterms:created>
  <dcterms:modified xsi:type="dcterms:W3CDTF">2021-10-15T15:26:02Z</dcterms:modified>
</cp:coreProperties>
</file>