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1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P20" i="1" l="1"/>
  <c r="P12" i="1" l="1"/>
  <c r="O12" i="1"/>
  <c r="N12" i="1"/>
  <c r="M12" i="1"/>
  <c r="L12" i="1"/>
  <c r="K12" i="1"/>
  <c r="J12" i="1"/>
  <c r="I12" i="1"/>
  <c r="H12" i="1"/>
  <c r="G12" i="1"/>
  <c r="F12" i="1"/>
  <c r="E12" i="1"/>
  <c r="E20" i="1"/>
  <c r="D12" i="1" l="1"/>
  <c r="D83" i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D76" i="1" s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D72" i="1" s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39" i="1"/>
  <c r="D38" i="1"/>
  <c r="D37" i="1"/>
  <c r="D36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O20" i="1"/>
  <c r="N20" i="1"/>
  <c r="M20" i="1"/>
  <c r="L20" i="1"/>
  <c r="K20" i="1"/>
  <c r="J20" i="1"/>
  <c r="I20" i="1"/>
  <c r="H20" i="1"/>
  <c r="G20" i="1"/>
  <c r="F20" i="1"/>
  <c r="D19" i="1"/>
  <c r="D18" i="1"/>
  <c r="D17" i="1"/>
  <c r="D16" i="1"/>
  <c r="D15" i="1"/>
  <c r="D14" i="1"/>
  <c r="D13" i="1"/>
  <c r="D40" i="1" l="1"/>
  <c r="D64" i="1"/>
  <c r="D50" i="1"/>
  <c r="D20" i="1"/>
  <c r="D31" i="1"/>
  <c r="P30" i="1"/>
  <c r="P11" i="1" s="1"/>
  <c r="K30" i="1"/>
  <c r="K11" i="1" s="1"/>
  <c r="F30" i="1"/>
  <c r="F11" i="1" s="1"/>
  <c r="I30" i="1"/>
  <c r="I11" i="1" s="1"/>
  <c r="O30" i="1"/>
  <c r="O11" i="1" s="1"/>
  <c r="J30" i="1"/>
  <c r="J11" i="1" s="1"/>
  <c r="H30" i="1"/>
  <c r="H11" i="1" s="1"/>
  <c r="N30" i="1"/>
  <c r="N11" i="1" s="1"/>
  <c r="E30" i="1"/>
  <c r="E11" i="1" s="1"/>
  <c r="M30" i="1"/>
  <c r="M11" i="1" s="1"/>
  <c r="L30" i="1"/>
  <c r="L11" i="1" s="1"/>
  <c r="G30" i="1"/>
  <c r="G11" i="1" s="1"/>
  <c r="D11" i="1" l="1"/>
  <c r="D3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<sst xmlns="http://schemas.openxmlformats.org/spreadsheetml/2006/main" count="91" uniqueCount="91">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</sst>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115" zoomScaleNormal="115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SUM(E11:P11)</f>
        <v>63690699</v>
      </c>
      <c r="E11" s="8">
        <f>E12+E20+E30+E40+E50+E60+E72+E76+E64</f>
        <v>3633207.6999999993</v>
      </c>
      <c r="F11" s="8">
        <f t="shared" ref="F11:P11" si="0">F12+F20+F30+F40+F50+F60+F72+F76+F64</f>
        <v>6062830.9200000009</v>
      </c>
      <c r="G11" s="8">
        <f t="shared" si="0"/>
        <v>5382848.4499999993</v>
      </c>
      <c r="H11" s="8">
        <f t="shared" si="0"/>
        <v>5360278.5299999993</v>
      </c>
      <c r="I11" s="8">
        <f t="shared" si="0"/>
        <v>4041812.96</v>
      </c>
      <c r="J11" s="8">
        <f t="shared" si="0"/>
        <v>5372510.04</v>
      </c>
      <c r="K11" s="8">
        <f t="shared" si="0"/>
        <v>3956524.3899999997</v>
      </c>
      <c r="L11" s="8">
        <f t="shared" si="0"/>
        <v>5212941.8099999996</v>
      </c>
      <c r="M11" s="8">
        <f t="shared" si="0"/>
        <v>5156763.43</v>
      </c>
      <c r="N11" s="8">
        <f t="shared" si="0"/>
        <v>6856854.9000000004</v>
      </c>
      <c r="O11" s="8">
        <f t="shared" si="0"/>
        <v>4623694.2200000007</v>
      </c>
      <c r="P11" s="8">
        <f t="shared" si="0"/>
        <v>8030431.6499999994</v>
      </c>
    </row>
    <row r="12" spans="1:16" x14ac:dyDescent="0.2">
      <c r="B12" s="12" t="s">
        <v>14</v>
      </c>
      <c r="C12" s="12"/>
      <c r="D12" s="9">
        <f>SUM(E12:P12)</f>
        <v>41728562.579999991</v>
      </c>
      <c r="E12" s="9">
        <f>SUM(E13:E19)</f>
        <v>2416526.7299999995</v>
      </c>
      <c r="F12" s="9">
        <f t="shared" ref="F12:P12" si="1">SUM(F13:F19)</f>
        <v>4705437.8100000005</v>
      </c>
      <c r="G12" s="9">
        <f t="shared" si="1"/>
        <v>2680190.84</v>
      </c>
      <c r="H12" s="9">
        <f t="shared" si="1"/>
        <v>3323396.1999999993</v>
      </c>
      <c r="I12" s="9">
        <f t="shared" si="1"/>
        <v>2558014.48</v>
      </c>
      <c r="J12" s="9">
        <f t="shared" si="1"/>
        <v>3465499.24</v>
      </c>
      <c r="K12" s="9">
        <f t="shared" si="1"/>
        <v>2453377.38</v>
      </c>
      <c r="L12" s="9">
        <f t="shared" si="1"/>
        <v>3167317.98</v>
      </c>
      <c r="M12" s="9">
        <f t="shared" si="1"/>
        <v>3275722.65</v>
      </c>
      <c r="N12" s="9">
        <f t="shared" si="1"/>
        <v>4254178.2</v>
      </c>
      <c r="O12" s="9">
        <f t="shared" si="1"/>
        <v>3081699.3900000006</v>
      </c>
      <c r="P12" s="9">
        <f t="shared" si="1"/>
        <v>6347201.6799999997</v>
      </c>
    </row>
    <row r="13" spans="1:16" x14ac:dyDescent="0.2">
      <c r="B13" s="10"/>
      <c r="C13" s="11" t="s">
        <v>15</v>
      </c>
      <c r="D13" s="9">
        <f>SUM(E13:P13)</f>
        <v>7232109.379999999</v>
      </c>
      <c r="E13" s="9">
        <v>564957.11</v>
      </c>
      <c r="F13" s="9">
        <v>564978.30000000005</v>
      </c>
      <c r="G13" s="9">
        <v>563498.88</v>
      </c>
      <c r="H13" s="9">
        <v>562854.44999999995</v>
      </c>
      <c r="I13" s="9">
        <v>562917.13</v>
      </c>
      <c r="J13" s="9">
        <v>562917.13</v>
      </c>
      <c r="K13" s="9">
        <v>563763.19999999995</v>
      </c>
      <c r="L13" s="9">
        <v>566039.63</v>
      </c>
      <c r="M13" s="9">
        <v>567470.01</v>
      </c>
      <c r="N13" s="9">
        <v>740761.68</v>
      </c>
      <c r="O13" s="9">
        <v>586762.92000000004</v>
      </c>
      <c r="P13" s="9">
        <v>825188.94</v>
      </c>
    </row>
    <row r="14" spans="1:16" x14ac:dyDescent="0.2">
      <c r="B14" s="10"/>
      <c r="C14" s="11" t="s">
        <v>16</v>
      </c>
      <c r="D14" s="9">
        <f>SUM(E14:P14)</f>
        <v>14401784.420000002</v>
      </c>
      <c r="E14" s="9">
        <v>992377.79</v>
      </c>
      <c r="F14" s="9">
        <v>1187968.29</v>
      </c>
      <c r="G14" s="9">
        <v>1158166.5</v>
      </c>
      <c r="H14" s="9">
        <v>1297675.3199999998</v>
      </c>
      <c r="I14" s="9">
        <v>1034282.5800000001</v>
      </c>
      <c r="J14" s="9">
        <v>1073528.57</v>
      </c>
      <c r="K14" s="9">
        <v>1009462.9400000001</v>
      </c>
      <c r="L14" s="9">
        <v>1052963</v>
      </c>
      <c r="M14" s="9">
        <v>1200612.7</v>
      </c>
      <c r="N14" s="9">
        <v>1617908.0699999998</v>
      </c>
      <c r="O14" s="9">
        <v>1356538.03</v>
      </c>
      <c r="P14" s="9">
        <v>1420300.63</v>
      </c>
    </row>
    <row r="15" spans="1:16" x14ac:dyDescent="0.2">
      <c r="B15" s="10"/>
      <c r="C15" s="11" t="s">
        <v>17</v>
      </c>
      <c r="D15" s="9">
        <f t="shared" ref="D15:D78" si="2">SUM(E15:P15)</f>
        <v>4830823.97</v>
      </c>
      <c r="E15" s="9">
        <v>23764</v>
      </c>
      <c r="F15" s="9">
        <v>79079.399999999994</v>
      </c>
      <c r="G15" s="9">
        <v>1094.54</v>
      </c>
      <c r="H15" s="9">
        <v>430270</v>
      </c>
      <c r="I15" s="9">
        <v>42693.950000000004</v>
      </c>
      <c r="J15" s="9">
        <v>564150.18000000005</v>
      </c>
      <c r="K15" s="9">
        <v>8594.52</v>
      </c>
      <c r="L15" s="9">
        <v>495976.51999999996</v>
      </c>
      <c r="M15" s="9">
        <v>210591.25</v>
      </c>
      <c r="N15" s="9">
        <v>82605.649999999994</v>
      </c>
      <c r="O15" s="9">
        <v>28666.75</v>
      </c>
      <c r="P15" s="9">
        <v>2863337.21</v>
      </c>
    </row>
    <row r="16" spans="1:16" x14ac:dyDescent="0.2">
      <c r="B16" s="10"/>
      <c r="C16" s="11" t="s">
        <v>18</v>
      </c>
      <c r="D16" s="9">
        <f t="shared" si="2"/>
        <v>7153161.4499999993</v>
      </c>
      <c r="E16" s="9">
        <v>253994.11</v>
      </c>
      <c r="F16" s="9">
        <v>1521322.9699999997</v>
      </c>
      <c r="G16" s="9">
        <v>375663.98000000004</v>
      </c>
      <c r="H16" s="9">
        <v>451225.34</v>
      </c>
      <c r="I16" s="9">
        <v>336482.08999999997</v>
      </c>
      <c r="J16" s="9">
        <v>684704.63</v>
      </c>
      <c r="K16" s="9">
        <v>290172.05</v>
      </c>
      <c r="L16" s="9">
        <v>472698.04</v>
      </c>
      <c r="M16" s="9">
        <v>715949.96000000008</v>
      </c>
      <c r="N16" s="9">
        <v>1055222.92</v>
      </c>
      <c r="O16" s="9">
        <v>508765.41000000003</v>
      </c>
      <c r="P16" s="9">
        <v>486959.95</v>
      </c>
    </row>
    <row r="17" spans="2:16" x14ac:dyDescent="0.2">
      <c r="B17" s="10"/>
      <c r="C17" s="11" t="s">
        <v>19</v>
      </c>
      <c r="D17" s="9">
        <f t="shared" si="2"/>
        <v>7340683.3600000003</v>
      </c>
      <c r="E17" s="9">
        <v>581433.72</v>
      </c>
      <c r="F17" s="9">
        <v>582088.85</v>
      </c>
      <c r="G17" s="9">
        <v>581766.93999999994</v>
      </c>
      <c r="H17" s="9">
        <v>581371.09</v>
      </c>
      <c r="I17" s="9">
        <v>581638.73</v>
      </c>
      <c r="J17" s="9">
        <v>580198.73</v>
      </c>
      <c r="K17" s="9">
        <v>581384.66999999993</v>
      </c>
      <c r="L17" s="9">
        <v>579640.79</v>
      </c>
      <c r="M17" s="9">
        <v>581098.73</v>
      </c>
      <c r="N17" s="9">
        <v>757679.88</v>
      </c>
      <c r="O17" s="9">
        <v>600966.28</v>
      </c>
      <c r="P17" s="9">
        <v>751414.95000000007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770000</v>
      </c>
      <c r="E19" s="9">
        <v>0</v>
      </c>
      <c r="F19" s="9">
        <v>770000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2" t="s">
        <v>22</v>
      </c>
      <c r="C20" s="12"/>
      <c r="D20" s="9">
        <f>SUM(E20:P20)</f>
        <v>3407034.8899999992</v>
      </c>
      <c r="E20" s="9">
        <f>SUM(E21:E29)</f>
        <v>229939.71999999997</v>
      </c>
      <c r="F20" s="9">
        <f t="shared" ref="F20:O20" si="3">SUM(F21:F29)</f>
        <v>257380.79</v>
      </c>
      <c r="G20" s="9">
        <f t="shared" si="3"/>
        <v>316824.67</v>
      </c>
      <c r="H20" s="9">
        <f t="shared" si="3"/>
        <v>322683</v>
      </c>
      <c r="I20" s="9">
        <f t="shared" si="3"/>
        <v>304823.69999999995</v>
      </c>
      <c r="J20" s="9">
        <f t="shared" si="3"/>
        <v>573552.88</v>
      </c>
      <c r="K20" s="9">
        <f t="shared" si="3"/>
        <v>295656.98</v>
      </c>
      <c r="L20" s="9">
        <f t="shared" si="3"/>
        <v>251972.3</v>
      </c>
      <c r="M20" s="9">
        <f t="shared" si="3"/>
        <v>334036.66999999993</v>
      </c>
      <c r="N20" s="9">
        <f t="shared" si="3"/>
        <v>242797.09</v>
      </c>
      <c r="O20" s="9">
        <f t="shared" si="3"/>
        <v>154208.84</v>
      </c>
      <c r="P20" s="9">
        <f>SUM(P21:P29)</f>
        <v>123158.25</v>
      </c>
    </row>
    <row r="21" spans="2:16" x14ac:dyDescent="0.2">
      <c r="B21" s="10"/>
      <c r="C21" s="11" t="s">
        <v>23</v>
      </c>
      <c r="D21" s="9">
        <f t="shared" si="2"/>
        <v>1046553.7699999999</v>
      </c>
      <c r="E21" s="9">
        <v>26287.959999999995</v>
      </c>
      <c r="F21" s="9">
        <v>9397.36</v>
      </c>
      <c r="G21" s="9">
        <v>71620.569999999992</v>
      </c>
      <c r="H21" s="9">
        <v>97195.829999999987</v>
      </c>
      <c r="I21" s="9">
        <v>111024.31</v>
      </c>
      <c r="J21" s="9">
        <v>336221.32999999996</v>
      </c>
      <c r="K21" s="9">
        <v>127087.75</v>
      </c>
      <c r="L21" s="9">
        <v>53337.490000000005</v>
      </c>
      <c r="M21" s="9">
        <v>81319.539999999994</v>
      </c>
      <c r="N21" s="9">
        <v>105048.79999999999</v>
      </c>
      <c r="O21" s="9">
        <v>19188.260000000002</v>
      </c>
      <c r="P21" s="9">
        <v>8824.57</v>
      </c>
    </row>
    <row r="22" spans="2:16" x14ac:dyDescent="0.2">
      <c r="B22" s="10"/>
      <c r="C22" s="11" t="s">
        <v>24</v>
      </c>
      <c r="D22" s="9">
        <f t="shared" si="2"/>
        <v>304340.73</v>
      </c>
      <c r="E22" s="9">
        <v>5519.53</v>
      </c>
      <c r="F22" s="9">
        <v>29966.95</v>
      </c>
      <c r="G22" s="9">
        <v>24715.439999999999</v>
      </c>
      <c r="H22" s="9">
        <v>61960.81</v>
      </c>
      <c r="I22" s="9">
        <v>18791.11</v>
      </c>
      <c r="J22" s="9">
        <v>34044.17</v>
      </c>
      <c r="K22" s="9">
        <v>11655.19</v>
      </c>
      <c r="L22" s="9">
        <v>27609.91</v>
      </c>
      <c r="M22" s="9">
        <v>54673.9</v>
      </c>
      <c r="N22" s="9">
        <v>11115.1</v>
      </c>
      <c r="O22" s="9">
        <v>17283.38</v>
      </c>
      <c r="P22" s="9">
        <v>7005.24</v>
      </c>
    </row>
    <row r="23" spans="2:16" x14ac:dyDescent="0.2">
      <c r="B23" s="10"/>
      <c r="C23" s="11" t="s">
        <v>25</v>
      </c>
      <c r="D23" s="9">
        <f t="shared" si="2"/>
        <v>18200</v>
      </c>
      <c r="E23" s="9">
        <v>0</v>
      </c>
      <c r="F23" s="9">
        <v>6600</v>
      </c>
      <c r="G23" s="9">
        <v>9600</v>
      </c>
      <c r="H23" s="9">
        <v>0</v>
      </c>
      <c r="I23" s="9">
        <v>2000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446934.63999999996</v>
      </c>
      <c r="E24" s="9">
        <v>28884.139999999996</v>
      </c>
      <c r="F24" s="9">
        <v>22887.980000000003</v>
      </c>
      <c r="G24" s="9">
        <v>90056.37</v>
      </c>
      <c r="H24" s="9">
        <v>36324.660000000003</v>
      </c>
      <c r="I24" s="9">
        <v>49815.039999999994</v>
      </c>
      <c r="J24" s="9">
        <v>56287.929999999993</v>
      </c>
      <c r="K24" s="9">
        <v>41414.06</v>
      </c>
      <c r="L24" s="9">
        <v>27284.75</v>
      </c>
      <c r="M24" s="9">
        <v>38092.579999999994</v>
      </c>
      <c r="N24" s="9">
        <v>27290.720000000001</v>
      </c>
      <c r="O24" s="9">
        <v>17217.87</v>
      </c>
      <c r="P24" s="9">
        <v>11378.539999999999</v>
      </c>
    </row>
    <row r="25" spans="2:16" x14ac:dyDescent="0.2">
      <c r="B25" s="10"/>
      <c r="C25" s="11" t="s">
        <v>27</v>
      </c>
      <c r="D25" s="9">
        <f t="shared" si="2"/>
        <v>152129.79999999996</v>
      </c>
      <c r="E25" s="9">
        <v>7028.04</v>
      </c>
      <c r="F25" s="9">
        <v>3107.5</v>
      </c>
      <c r="G25" s="9">
        <v>6575.3</v>
      </c>
      <c r="H25" s="9">
        <v>3107.5</v>
      </c>
      <c r="I25" s="9">
        <v>18107.5</v>
      </c>
      <c r="J25" s="9">
        <v>9048.84</v>
      </c>
      <c r="K25" s="9">
        <v>7700.95</v>
      </c>
      <c r="L25" s="9">
        <v>35617.1</v>
      </c>
      <c r="M25" s="9">
        <v>51651.18</v>
      </c>
      <c r="N25" s="9">
        <v>3107.5</v>
      </c>
      <c r="O25" s="9">
        <v>5532.52</v>
      </c>
      <c r="P25" s="9">
        <v>1545.87</v>
      </c>
    </row>
    <row r="26" spans="2:16" x14ac:dyDescent="0.2">
      <c r="B26" s="10"/>
      <c r="C26" s="11" t="s">
        <v>28</v>
      </c>
      <c r="D26" s="9">
        <f t="shared" si="2"/>
        <v>1221661.3500000001</v>
      </c>
      <c r="E26" s="9">
        <v>153753.85</v>
      </c>
      <c r="F26" s="9">
        <v>150239.5</v>
      </c>
      <c r="G26" s="9">
        <v>92166</v>
      </c>
      <c r="H26" s="9">
        <v>91666</v>
      </c>
      <c r="I26" s="9">
        <v>91674</v>
      </c>
      <c r="J26" s="9">
        <v>91666</v>
      </c>
      <c r="K26" s="9">
        <v>92166</v>
      </c>
      <c r="L26" s="9">
        <v>91666</v>
      </c>
      <c r="M26" s="9">
        <v>91666</v>
      </c>
      <c r="N26" s="9">
        <v>91666</v>
      </c>
      <c r="O26" s="9">
        <v>91666</v>
      </c>
      <c r="P26" s="9">
        <v>91666</v>
      </c>
    </row>
    <row r="27" spans="2:16" x14ac:dyDescent="0.2">
      <c r="B27" s="10"/>
      <c r="C27" s="11" t="s">
        <v>29</v>
      </c>
      <c r="D27" s="9">
        <f t="shared" si="2"/>
        <v>60044.17</v>
      </c>
      <c r="E27" s="9">
        <v>822.64999999999986</v>
      </c>
      <c r="F27" s="9">
        <v>31860.69</v>
      </c>
      <c r="G27" s="9">
        <v>0</v>
      </c>
      <c r="H27" s="9">
        <v>4179.6499999999996</v>
      </c>
      <c r="I27" s="9">
        <v>0</v>
      </c>
      <c r="J27" s="9">
        <v>13052.44</v>
      </c>
      <c r="K27" s="9">
        <v>0</v>
      </c>
      <c r="L27" s="9">
        <v>928.74</v>
      </c>
      <c r="M27" s="9">
        <v>9200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157170.43000000002</v>
      </c>
      <c r="E29" s="9">
        <v>7643.5500000000011</v>
      </c>
      <c r="F29" s="9">
        <v>3320.8099999999995</v>
      </c>
      <c r="G29" s="9">
        <v>22090.99</v>
      </c>
      <c r="H29" s="9">
        <v>28248.550000000003</v>
      </c>
      <c r="I29" s="9">
        <v>13411.74</v>
      </c>
      <c r="J29" s="9">
        <v>33232.17</v>
      </c>
      <c r="K29" s="9">
        <v>15633.029999999999</v>
      </c>
      <c r="L29" s="9">
        <v>15528.31</v>
      </c>
      <c r="M29" s="9">
        <v>7433.4699999999993</v>
      </c>
      <c r="N29" s="9">
        <v>4568.9699999999993</v>
      </c>
      <c r="O29" s="9">
        <v>3320.8099999999995</v>
      </c>
      <c r="P29" s="9">
        <v>2738.03</v>
      </c>
    </row>
    <row r="30" spans="2:16" x14ac:dyDescent="0.2">
      <c r="B30" s="12" t="s">
        <v>32</v>
      </c>
      <c r="C30" s="12"/>
      <c r="D30" s="9">
        <f t="shared" si="2"/>
        <v>17604101.129999999</v>
      </c>
      <c r="E30" s="9">
        <f>SUM(E31:E39)</f>
        <v>986741.25</v>
      </c>
      <c r="F30" s="9">
        <f t="shared" ref="F30:P30" si="4">SUM(F31:F39)</f>
        <v>1025011.92</v>
      </c>
      <c r="G30" s="9">
        <f t="shared" si="4"/>
        <v>2264832.94</v>
      </c>
      <c r="H30" s="9">
        <f t="shared" si="4"/>
        <v>1654199.33</v>
      </c>
      <c r="I30" s="9">
        <f t="shared" si="4"/>
        <v>1178974.7800000003</v>
      </c>
      <c r="J30" s="9">
        <f t="shared" si="4"/>
        <v>1248457.92</v>
      </c>
      <c r="K30" s="9">
        <f t="shared" si="4"/>
        <v>1072490.03</v>
      </c>
      <c r="L30" s="9">
        <f t="shared" si="4"/>
        <v>1723651.53</v>
      </c>
      <c r="M30" s="9">
        <f t="shared" si="4"/>
        <v>1547004.1099999999</v>
      </c>
      <c r="N30" s="9">
        <f t="shared" si="4"/>
        <v>2119879.61</v>
      </c>
      <c r="O30" s="9">
        <f t="shared" si="4"/>
        <v>1277785.9899999998</v>
      </c>
      <c r="P30" s="9">
        <f t="shared" si="4"/>
        <v>1505071.72</v>
      </c>
    </row>
    <row r="31" spans="2:16" x14ac:dyDescent="0.2">
      <c r="B31" s="10"/>
      <c r="C31" s="11" t="s">
        <v>33</v>
      </c>
      <c r="D31" s="9">
        <f t="shared" si="2"/>
        <v>3084522.82</v>
      </c>
      <c r="E31" s="9">
        <v>162685.12</v>
      </c>
      <c r="F31" s="9">
        <v>159169.35</v>
      </c>
      <c r="G31" s="9">
        <v>222978.1</v>
      </c>
      <c r="H31" s="9">
        <v>230927.81</v>
      </c>
      <c r="I31" s="9">
        <v>288306.73</v>
      </c>
      <c r="J31" s="9">
        <v>290271.52999999997</v>
      </c>
      <c r="K31" s="9">
        <v>288306.73</v>
      </c>
      <c r="L31" s="9">
        <v>288306.73</v>
      </c>
      <c r="M31" s="9">
        <v>288478.61</v>
      </c>
      <c r="N31" s="9">
        <v>288306.73</v>
      </c>
      <c r="O31" s="9">
        <v>288306.73</v>
      </c>
      <c r="P31" s="9">
        <v>288478.65000000002</v>
      </c>
    </row>
    <row r="32" spans="2:16" x14ac:dyDescent="0.2">
      <c r="B32" s="10"/>
      <c r="C32" s="11" t="s">
        <v>34</v>
      </c>
      <c r="D32" s="9">
        <f t="shared" si="2"/>
        <v>458556.81</v>
      </c>
      <c r="E32" s="9">
        <v>1268.6399999999999</v>
      </c>
      <c r="F32" s="9">
        <v>1727.43</v>
      </c>
      <c r="G32" s="9">
        <v>23188.34</v>
      </c>
      <c r="H32" s="9">
        <v>6634.5599999999995</v>
      </c>
      <c r="I32" s="9">
        <v>0</v>
      </c>
      <c r="J32" s="9">
        <v>34890.46</v>
      </c>
      <c r="K32" s="9">
        <v>0</v>
      </c>
      <c r="L32" s="9">
        <v>14635.64</v>
      </c>
      <c r="M32" s="9">
        <v>0</v>
      </c>
      <c r="N32" s="9">
        <v>350000</v>
      </c>
      <c r="O32" s="9">
        <v>1211.74</v>
      </c>
      <c r="P32" s="9">
        <v>25000</v>
      </c>
    </row>
    <row r="33" spans="2:16" x14ac:dyDescent="0.2">
      <c r="B33" s="10"/>
      <c r="C33" s="11" t="s">
        <v>35</v>
      </c>
      <c r="D33" s="9">
        <f t="shared" si="2"/>
        <v>3657929.120000001</v>
      </c>
      <c r="E33" s="9">
        <v>418356.88</v>
      </c>
      <c r="F33" s="9">
        <v>402655.93</v>
      </c>
      <c r="G33" s="9">
        <v>729979.41</v>
      </c>
      <c r="H33" s="9">
        <v>271683.02</v>
      </c>
      <c r="I33" s="9">
        <v>77783.28</v>
      </c>
      <c r="J33" s="9">
        <v>116475.97</v>
      </c>
      <c r="K33" s="9">
        <v>11223.28</v>
      </c>
      <c r="L33" s="9">
        <v>341405.06</v>
      </c>
      <c r="M33" s="9">
        <v>287965.99</v>
      </c>
      <c r="N33" s="9">
        <v>386335.28</v>
      </c>
      <c r="O33" s="9">
        <v>289177.49</v>
      </c>
      <c r="P33" s="9">
        <v>324887.53000000003</v>
      </c>
    </row>
    <row r="34" spans="2:16" x14ac:dyDescent="0.2">
      <c r="B34" s="10"/>
      <c r="C34" s="11" t="s">
        <v>36</v>
      </c>
      <c r="D34" s="9">
        <f t="shared" si="2"/>
        <v>732074.13000000012</v>
      </c>
      <c r="E34" s="9">
        <v>48056.82</v>
      </c>
      <c r="F34" s="9">
        <v>45375.040000000001</v>
      </c>
      <c r="G34" s="9">
        <v>45375.040000000001</v>
      </c>
      <c r="H34" s="9">
        <v>45375.040000000001</v>
      </c>
      <c r="I34" s="9">
        <v>45375.040000000001</v>
      </c>
      <c r="J34" s="9">
        <v>45375.040000000001</v>
      </c>
      <c r="K34" s="9">
        <v>130266.81</v>
      </c>
      <c r="L34" s="9">
        <v>45375.040000000001</v>
      </c>
      <c r="M34" s="9">
        <v>145375.04000000001</v>
      </c>
      <c r="N34" s="9">
        <v>45375.040000000001</v>
      </c>
      <c r="O34" s="9">
        <v>45375.040000000001</v>
      </c>
      <c r="P34" s="9">
        <v>45375.14</v>
      </c>
    </row>
    <row r="35" spans="2:16" x14ac:dyDescent="0.2">
      <c r="B35" s="10"/>
      <c r="C35" s="11" t="s">
        <v>37</v>
      </c>
      <c r="D35" s="9">
        <f t="shared" si="2"/>
        <v>6020009.3799999999</v>
      </c>
      <c r="E35" s="9">
        <v>240262.97999999998</v>
      </c>
      <c r="F35" s="9">
        <v>277070.83</v>
      </c>
      <c r="G35" s="9">
        <v>1036888.88</v>
      </c>
      <c r="H35" s="9">
        <v>485243.02</v>
      </c>
      <c r="I35" s="9">
        <v>483512.77</v>
      </c>
      <c r="J35" s="9">
        <v>604230.81000000006</v>
      </c>
      <c r="K35" s="9">
        <v>453803.08</v>
      </c>
      <c r="L35" s="9">
        <v>501584</v>
      </c>
      <c r="M35" s="9">
        <v>480675.42</v>
      </c>
      <c r="N35" s="9">
        <v>488760.26</v>
      </c>
      <c r="O35" s="9">
        <v>468680.96000000002</v>
      </c>
      <c r="P35" s="9">
        <v>499296.37</v>
      </c>
    </row>
    <row r="36" spans="2:16" x14ac:dyDescent="0.2">
      <c r="B36" s="10"/>
      <c r="C36" s="11" t="s">
        <v>38</v>
      </c>
      <c r="D36" s="9">
        <f t="shared" si="2"/>
        <v>150500</v>
      </c>
      <c r="E36" s="9">
        <v>4454.92</v>
      </c>
      <c r="F36" s="9">
        <v>14398.13</v>
      </c>
      <c r="G36" s="9">
        <v>16026.98</v>
      </c>
      <c r="H36" s="9">
        <v>16326.970000000001</v>
      </c>
      <c r="I36" s="9">
        <v>22456.48</v>
      </c>
      <c r="J36" s="9">
        <v>16326.99</v>
      </c>
      <c r="K36" s="9">
        <v>15058.81</v>
      </c>
      <c r="L36" s="9">
        <v>11937.4</v>
      </c>
      <c r="M36" s="9">
        <v>14209.210000000001</v>
      </c>
      <c r="N36" s="9">
        <v>8079.7000000000007</v>
      </c>
      <c r="O36" s="9">
        <v>11224.41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428390.71</v>
      </c>
      <c r="E37" s="9">
        <v>22726.2</v>
      </c>
      <c r="F37" s="9">
        <v>15998.24</v>
      </c>
      <c r="G37" s="9">
        <v>36829.649999999994</v>
      </c>
      <c r="H37" s="9">
        <v>70730.91</v>
      </c>
      <c r="I37" s="9">
        <v>29220.43</v>
      </c>
      <c r="J37" s="9">
        <v>29813.68</v>
      </c>
      <c r="K37" s="9">
        <v>44196.28</v>
      </c>
      <c r="L37" s="9">
        <v>25921.100000000002</v>
      </c>
      <c r="M37" s="9">
        <v>65028.93</v>
      </c>
      <c r="N37" s="9">
        <v>34013.31</v>
      </c>
      <c r="O37" s="9">
        <v>30880.65</v>
      </c>
      <c r="P37" s="9">
        <v>23031.33</v>
      </c>
    </row>
    <row r="38" spans="2:16" x14ac:dyDescent="0.2">
      <c r="B38" s="10"/>
      <c r="C38" s="11" t="s">
        <v>40</v>
      </c>
      <c r="D38" s="9">
        <f t="shared" si="2"/>
        <v>669399.94999999995</v>
      </c>
      <c r="E38" s="9">
        <v>22435.77</v>
      </c>
      <c r="F38" s="9">
        <v>41283.21</v>
      </c>
      <c r="G38" s="9">
        <v>57069.54</v>
      </c>
      <c r="H38" s="9">
        <v>28657.149999999998</v>
      </c>
      <c r="I38" s="9">
        <v>143723.46</v>
      </c>
      <c r="J38" s="9">
        <v>22890.730000000003</v>
      </c>
      <c r="K38" s="9">
        <v>8676.49</v>
      </c>
      <c r="L38" s="9">
        <v>38511.040000000001</v>
      </c>
      <c r="M38" s="9">
        <v>55795.05</v>
      </c>
      <c r="N38" s="9">
        <v>112355.96</v>
      </c>
      <c r="O38" s="9">
        <v>4639.0200000000004</v>
      </c>
      <c r="P38" s="9">
        <v>133362.53</v>
      </c>
    </row>
    <row r="39" spans="2:16" x14ac:dyDescent="0.2">
      <c r="B39" s="10"/>
      <c r="C39" s="11" t="s">
        <v>41</v>
      </c>
      <c r="D39" s="9">
        <f t="shared" si="2"/>
        <v>2402718.21</v>
      </c>
      <c r="E39" s="9">
        <v>66493.919999999998</v>
      </c>
      <c r="F39" s="9">
        <v>67333.759999999995</v>
      </c>
      <c r="G39" s="9">
        <v>96497</v>
      </c>
      <c r="H39" s="9">
        <v>498620.85000000003</v>
      </c>
      <c r="I39" s="9">
        <v>88596.59</v>
      </c>
      <c r="J39" s="9">
        <v>88182.709999999992</v>
      </c>
      <c r="K39" s="9">
        <v>120958.54999999999</v>
      </c>
      <c r="L39" s="9">
        <v>455975.52</v>
      </c>
      <c r="M39" s="9">
        <v>209475.86</v>
      </c>
      <c r="N39" s="9">
        <v>406653.33</v>
      </c>
      <c r="O39" s="9">
        <v>138289.95000000001</v>
      </c>
      <c r="P39" s="9">
        <v>165640.17000000001</v>
      </c>
    </row>
    <row r="40" spans="2:16" x14ac:dyDescent="0.2">
      <c r="B40" s="12" t="s">
        <v>42</v>
      </c>
      <c r="C40" s="12"/>
      <c r="D40" s="9">
        <f t="shared" si="2"/>
        <v>850000.4</v>
      </c>
      <c r="E40" s="9">
        <f>SUM(E41:E49)</f>
        <v>0</v>
      </c>
      <c r="F40" s="9">
        <f t="shared" ref="F40:P40" si="5">SUM(F41:F49)</f>
        <v>75000.399999999994</v>
      </c>
      <c r="G40" s="9">
        <f t="shared" si="5"/>
        <v>115000</v>
      </c>
      <c r="H40" s="9">
        <f t="shared" si="5"/>
        <v>60000</v>
      </c>
      <c r="I40" s="9">
        <f t="shared" si="5"/>
        <v>0</v>
      </c>
      <c r="J40" s="9">
        <f t="shared" si="5"/>
        <v>85000</v>
      </c>
      <c r="K40" s="9">
        <f t="shared" si="5"/>
        <v>95000</v>
      </c>
      <c r="L40" s="9">
        <f t="shared" si="5"/>
        <v>70000</v>
      </c>
      <c r="M40" s="9">
        <f t="shared" si="5"/>
        <v>0</v>
      </c>
      <c r="N40" s="9">
        <f t="shared" si="5"/>
        <v>185000</v>
      </c>
      <c r="O40" s="9">
        <f t="shared" si="5"/>
        <v>110000</v>
      </c>
      <c r="P40" s="9">
        <f t="shared" si="5"/>
        <v>55000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850000.4</v>
      </c>
      <c r="E44" s="9">
        <v>0</v>
      </c>
      <c r="F44" s="9">
        <v>75000.399999999994</v>
      </c>
      <c r="G44" s="9">
        <v>115000</v>
      </c>
      <c r="H44" s="9">
        <v>60000</v>
      </c>
      <c r="I44" s="9">
        <v>0</v>
      </c>
      <c r="J44" s="9">
        <v>85000</v>
      </c>
      <c r="K44" s="9">
        <v>95000</v>
      </c>
      <c r="L44" s="9">
        <v>70000</v>
      </c>
      <c r="M44" s="9">
        <v>0</v>
      </c>
      <c r="N44" s="9">
        <v>185000</v>
      </c>
      <c r="O44" s="9">
        <v>110000</v>
      </c>
      <c r="P44" s="9">
        <v>55000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 t="shared" si="2"/>
        <v>101000</v>
      </c>
      <c r="E50" s="9">
        <f>SUM(E51:E59)</f>
        <v>0</v>
      </c>
      <c r="F50" s="9">
        <f t="shared" ref="F50:P50" si="6">SUM(F51:F59)</f>
        <v>0</v>
      </c>
      <c r="G50" s="9">
        <f t="shared" si="6"/>
        <v>6000</v>
      </c>
      <c r="H50" s="9">
        <f t="shared" si="6"/>
        <v>0</v>
      </c>
      <c r="I50" s="9">
        <f t="shared" si="6"/>
        <v>0</v>
      </c>
      <c r="J50" s="9">
        <f t="shared" si="6"/>
        <v>0</v>
      </c>
      <c r="K50" s="9">
        <f t="shared" si="6"/>
        <v>40000</v>
      </c>
      <c r="L50" s="9">
        <f t="shared" si="6"/>
        <v>0</v>
      </c>
      <c r="M50" s="9">
        <f t="shared" si="6"/>
        <v>0</v>
      </c>
      <c r="N50" s="9">
        <f t="shared" si="6"/>
        <v>55000</v>
      </c>
      <c r="O50" s="9">
        <f t="shared" si="6"/>
        <v>0</v>
      </c>
      <c r="P50" s="9">
        <f t="shared" si="6"/>
        <v>0</v>
      </c>
    </row>
    <row r="51" spans="2:16" x14ac:dyDescent="0.2">
      <c r="B51" s="10"/>
      <c r="C51" s="11" t="s">
        <v>53</v>
      </c>
      <c r="D51" s="9">
        <f t="shared" si="2"/>
        <v>95000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40000</v>
      </c>
      <c r="L51" s="9">
        <v>0</v>
      </c>
      <c r="M51" s="9">
        <v>0</v>
      </c>
      <c r="N51" s="9">
        <v>55000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6000</v>
      </c>
      <c r="E52" s="9">
        <v>0</v>
      </c>
      <c r="F52" s="9">
        <v>0</v>
      </c>
      <c r="G52" s="9">
        <v>6000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2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 t="shared" si="2"/>
        <v>0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f t="shared" si="8"/>
        <v>0</v>
      </c>
      <c r="O64" s="9">
        <f t="shared" si="8"/>
        <v>0</v>
      </c>
      <c r="P64" s="9">
        <f t="shared" si="8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2" t="s">
        <v>74</v>
      </c>
      <c r="C72" s="12"/>
      <c r="D72" s="9">
        <f t="shared" si="2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si="2"/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2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1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1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1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1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1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2020-04-16T14:53:18Z</cp:lastPrinted>
  <dcterms:created xsi:type="dcterms:W3CDTF">2014-01-23T15:01:32Z</dcterms:created>
  <dcterms:modified xsi:type="dcterms:W3CDTF">2021-04-12T17:31:02Z</dcterms:modified>
</cp:coreProperties>
</file>