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EVHP!$A$1:$F$45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C27" i="1"/>
  <c r="F24" i="1"/>
  <c r="F23" i="1"/>
  <c r="F22" i="1"/>
  <c r="E22" i="1"/>
  <c r="E38" i="1" s="1"/>
  <c r="D22" i="1"/>
  <c r="C22" i="1"/>
  <c r="B22" i="1"/>
  <c r="B38" i="1" s="1"/>
  <c r="E20" i="1"/>
  <c r="C20" i="1"/>
  <c r="C38" i="1" s="1"/>
  <c r="F14" i="1"/>
  <c r="F13" i="1"/>
  <c r="F12" i="1"/>
  <c r="F11" i="1"/>
  <c r="F10" i="1"/>
  <c r="F9" i="1" s="1"/>
  <c r="D9" i="1"/>
  <c r="D20" i="1" s="1"/>
  <c r="C9" i="1"/>
  <c r="F7" i="1"/>
  <c r="F6" i="1"/>
  <c r="F5" i="1"/>
  <c r="F4" i="1" s="1"/>
  <c r="F20" i="1" s="1"/>
  <c r="B4" i="1"/>
  <c r="B20" i="1" s="1"/>
  <c r="D38" i="1" l="1"/>
  <c r="F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<sst xmlns="http://schemas.openxmlformats.org/spreadsheetml/2006/main" count="40" uniqueCount="30">
  <si>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31 de Marzo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</si>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</sst>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VHP-GTO-UTNG-1T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I33" sqref="I33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164573044.69999999</v>
      </c>
      <c r="C4" s="12">
        <v>0</v>
      </c>
      <c r="D4" s="12">
        <v>0</v>
      </c>
      <c r="E4" s="12">
        <v>0</v>
      </c>
      <c r="F4" s="11">
        <f>F5+F6</f>
        <v>164573044.69999999</v>
      </c>
    </row>
    <row r="5" spans="1:6" x14ac:dyDescent="0.2">
      <c r="A5" s="13" t="s">
        <v>8</v>
      </c>
      <c r="B5" s="12">
        <v>111619095.73</v>
      </c>
      <c r="C5" s="12">
        <v>0</v>
      </c>
      <c r="D5" s="12">
        <v>0</v>
      </c>
      <c r="E5" s="12">
        <v>0</v>
      </c>
      <c r="F5" s="12">
        <f t="shared" ref="F5:F7" si="0">SUM(B5:E5)</f>
        <v>111619095.73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-27581000.25</v>
      </c>
      <c r="D9" s="11">
        <f>D10</f>
        <v>1224975.3999999999</v>
      </c>
      <c r="E9" s="12">
        <v>0</v>
      </c>
      <c r="F9" s="11">
        <f>SUM(F10:F13)</f>
        <v>-26356024.850000001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1224975.3999999999</v>
      </c>
      <c r="E10" s="12">
        <v>0</v>
      </c>
      <c r="F10" s="12">
        <f>SUM(B10:E10)</f>
        <v>1224975.3999999999</v>
      </c>
    </row>
    <row r="11" spans="1:6" x14ac:dyDescent="0.2">
      <c r="A11" s="13" t="s">
        <v>13</v>
      </c>
      <c r="B11" s="12">
        <v>0</v>
      </c>
      <c r="C11" s="12">
        <v>-27849958.43</v>
      </c>
      <c r="D11" s="12">
        <v>0</v>
      </c>
      <c r="E11" s="12">
        <v>0</v>
      </c>
      <c r="F11" s="12">
        <f t="shared" ref="F11:F14" si="1">SUM(B11:E11)</f>
        <v>-27849958.43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268958.18</v>
      </c>
      <c r="D13" s="12">
        <v>0</v>
      </c>
      <c r="E13" s="12">
        <v>0</v>
      </c>
      <c r="F13" s="12">
        <f t="shared" si="1"/>
        <v>268958.18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164573044.69999999</v>
      </c>
      <c r="C20" s="11">
        <f t="shared" ref="C20:F20" si="2">C4+C9+C16</f>
        <v>-27581000.25</v>
      </c>
      <c r="D20" s="11">
        <f t="shared" si="2"/>
        <v>1224975.3999999999</v>
      </c>
      <c r="E20" s="11">
        <f t="shared" si="2"/>
        <v>0</v>
      </c>
      <c r="F20" s="11">
        <f t="shared" si="2"/>
        <v>138217019.84999999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0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</row>
    <row r="23" spans="1:6" x14ac:dyDescent="0.2">
      <c r="A23" s="13" t="s">
        <v>8</v>
      </c>
      <c r="B23" s="12">
        <v>0</v>
      </c>
      <c r="C23" s="12">
        <v>0</v>
      </c>
      <c r="D23" s="12">
        <v>0</v>
      </c>
      <c r="E23" s="12">
        <v>0</v>
      </c>
      <c r="F23" s="12">
        <f>SUM(B23:E23)</f>
        <v>0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943813.69</v>
      </c>
      <c r="D27" s="11">
        <f>SUM(D28:D32)</f>
        <v>5003169.5900000008</v>
      </c>
      <c r="E27" s="11">
        <v>0</v>
      </c>
      <c r="F27" s="11">
        <f>SUM(F28:F32)</f>
        <v>5946983.2800000003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6436379.8600000003</v>
      </c>
      <c r="E28" s="12">
        <v>0</v>
      </c>
      <c r="F28" s="12">
        <f>SUM(B28:E28)</f>
        <v>6436379.8600000003</v>
      </c>
    </row>
    <row r="29" spans="1:6" x14ac:dyDescent="0.2">
      <c r="A29" s="13" t="s">
        <v>13</v>
      </c>
      <c r="B29" s="12">
        <v>0</v>
      </c>
      <c r="C29" s="12">
        <v>943813.69</v>
      </c>
      <c r="D29" s="12">
        <v>-1224975.3999999999</v>
      </c>
      <c r="E29" s="12">
        <v>0</v>
      </c>
      <c r="F29" s="12">
        <f>SUM(B29:E29)</f>
        <v>-281161.70999999996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-208234.87</v>
      </c>
      <c r="E31" s="14">
        <v>0</v>
      </c>
      <c r="F31" s="12">
        <f t="shared" si="4"/>
        <v>-208234.87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164573044.69999999</v>
      </c>
      <c r="C38" s="17">
        <f t="shared" ref="C38:F38" si="5">C34+C27+C22+C20</f>
        <v>-26637186.559999999</v>
      </c>
      <c r="D38" s="17">
        <f>D34+D27+D22+D20</f>
        <v>6228144.9900000002</v>
      </c>
      <c r="E38" s="17">
        <f t="shared" si="5"/>
        <v>0</v>
      </c>
      <c r="F38" s="17">
        <f t="shared" si="5"/>
        <v>144164003.13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2020-04-20T16:56:49Z</dcterms:created>
  <dcterms:modified xsi:type="dcterms:W3CDTF">2020-04-20T16:57:13Z</dcterms:modified>
</cp:coreProperties>
</file>