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0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P20" i="1" l="1"/>
  <c r="P12" i="1" l="1"/>
  <c r="O12" i="1"/>
  <c r="N12" i="1"/>
  <c r="M12" i="1"/>
  <c r="L12" i="1"/>
  <c r="K12" i="1"/>
  <c r="J12" i="1"/>
  <c r="I12" i="1"/>
  <c r="H12" i="1"/>
  <c r="G12" i="1"/>
  <c r="F12" i="1"/>
  <c r="E12" i="1"/>
  <c r="E20" i="1"/>
  <c r="D12" i="1" l="1"/>
  <c r="D83" i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E11" i="1" s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O20" i="1"/>
  <c r="N20" i="1"/>
  <c r="M20" i="1"/>
  <c r="L20" i="1"/>
  <c r="K20" i="1"/>
  <c r="J20" i="1"/>
  <c r="I20" i="1"/>
  <c r="H20" i="1"/>
  <c r="G20" i="1"/>
  <c r="F20" i="1"/>
  <c r="D19" i="1"/>
  <c r="D18" i="1"/>
  <c r="D17" i="1"/>
  <c r="D16" i="1"/>
  <c r="D15" i="1"/>
  <c r="D14" i="1"/>
  <c r="D13" i="1"/>
  <c r="D64" i="1" l="1"/>
  <c r="D50" i="1"/>
  <c r="D20" i="1"/>
  <c r="D31" i="1"/>
  <c r="P30" i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M30" i="1"/>
  <c r="M11" i="1" s="1"/>
  <c r="L30" i="1"/>
  <c r="L11" i="1" s="1"/>
  <c r="G30" i="1"/>
  <c r="G11" i="1" s="1"/>
  <c r="D11" i="1" s="1"/>
  <c r="D30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<sst xmlns="http://schemas.openxmlformats.org/spreadsheetml/2006/main" count="91" uniqueCount="91">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</sst>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5" t="s">
        <v>88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s="2" customFormat="1" x14ac:dyDescent="0.2">
      <c r="A4" s="1"/>
      <c r="B4" s="15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2" customFormat="1" x14ac:dyDescent="0.2">
      <c r="A5" s="1"/>
      <c r="B5" s="15" t="s">
        <v>86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3" t="s">
        <v>12</v>
      </c>
      <c r="C11" s="13"/>
      <c r="D11" s="8">
        <f>SUM(E11:P11)</f>
        <v>60646162.32</v>
      </c>
      <c r="E11" s="8">
        <f>E12+E20+E30+E40+E50+E60+E72+E76+E64</f>
        <v>5923209.0999999996</v>
      </c>
      <c r="F11" s="8">
        <f t="shared" ref="F11:P11" si="0">F12+F20+F30+F40+F50+F60+F72+F76+F64</f>
        <v>9231864.4000000004</v>
      </c>
      <c r="G11" s="8">
        <f t="shared" si="0"/>
        <v>6830347.1399999997</v>
      </c>
      <c r="H11" s="8">
        <f t="shared" si="0"/>
        <v>8271629.0800000001</v>
      </c>
      <c r="I11" s="8">
        <f t="shared" si="0"/>
        <v>2066586.5100000002</v>
      </c>
      <c r="J11" s="8">
        <f t="shared" si="0"/>
        <v>2128493.63</v>
      </c>
      <c r="K11" s="8">
        <f t="shared" si="0"/>
        <v>2060775.6400000001</v>
      </c>
      <c r="L11" s="8">
        <f t="shared" si="0"/>
        <v>2596860.4</v>
      </c>
      <c r="M11" s="8">
        <f t="shared" si="0"/>
        <v>4421102.3100000005</v>
      </c>
      <c r="N11" s="8">
        <f t="shared" si="0"/>
        <v>5251804.04</v>
      </c>
      <c r="O11" s="8">
        <f t="shared" si="0"/>
        <v>4132861.24</v>
      </c>
      <c r="P11" s="8">
        <f t="shared" si="0"/>
        <v>7730628.8299999991</v>
      </c>
    </row>
    <row r="12" spans="1:16" x14ac:dyDescent="0.2">
      <c r="B12" s="12" t="s">
        <v>14</v>
      </c>
      <c r="C12" s="12"/>
      <c r="D12" s="9">
        <f>SUM(E12:P12)</f>
        <v>40089333.200000003</v>
      </c>
      <c r="E12" s="9">
        <f>SUM(E13:E19)</f>
        <v>4939531.79</v>
      </c>
      <c r="F12" s="9">
        <f t="shared" ref="F12:P12" si="1">SUM(F13:F19)</f>
        <v>7946995.9699999997</v>
      </c>
      <c r="G12" s="9">
        <f t="shared" si="1"/>
        <v>5084915.59</v>
      </c>
      <c r="H12" s="9">
        <f t="shared" si="1"/>
        <v>6660797.7000000002</v>
      </c>
      <c r="I12" s="9">
        <f t="shared" si="1"/>
        <v>511154.53</v>
      </c>
      <c r="J12" s="9">
        <f t="shared" si="1"/>
        <v>290344.27999999997</v>
      </c>
      <c r="K12" s="9">
        <f t="shared" si="1"/>
        <v>193374.33</v>
      </c>
      <c r="L12" s="9">
        <f t="shared" si="1"/>
        <v>300776.73</v>
      </c>
      <c r="M12" s="9">
        <f t="shared" si="1"/>
        <v>2528483.54</v>
      </c>
      <c r="N12" s="9">
        <f t="shared" si="1"/>
        <v>3169734.65</v>
      </c>
      <c r="O12" s="9">
        <f t="shared" si="1"/>
        <v>2580989.7000000002</v>
      </c>
      <c r="P12" s="9">
        <f t="shared" si="1"/>
        <v>5882234.3899999987</v>
      </c>
    </row>
    <row r="13" spans="1:16" x14ac:dyDescent="0.2">
      <c r="B13" s="10"/>
      <c r="C13" s="11" t="s">
        <v>15</v>
      </c>
      <c r="D13" s="9">
        <f>SUM(E13:P13)</f>
        <v>7193658.7499999991</v>
      </c>
      <c r="E13" s="9">
        <v>1198945.6000000001</v>
      </c>
      <c r="F13" s="9">
        <v>1198942.6499999999</v>
      </c>
      <c r="G13" s="9">
        <v>1198942.6499999999</v>
      </c>
      <c r="H13" s="9">
        <v>1198942.6499999999</v>
      </c>
      <c r="I13" s="9">
        <v>0</v>
      </c>
      <c r="J13" s="9">
        <v>0</v>
      </c>
      <c r="K13" s="9">
        <v>0</v>
      </c>
      <c r="L13" s="9">
        <v>0</v>
      </c>
      <c r="M13" s="9">
        <v>599471.30000000005</v>
      </c>
      <c r="N13" s="9">
        <v>599471.30000000005</v>
      </c>
      <c r="O13" s="9">
        <v>599471.30000000005</v>
      </c>
      <c r="P13" s="9">
        <v>599471.30000000005</v>
      </c>
    </row>
    <row r="14" spans="1:16" x14ac:dyDescent="0.2">
      <c r="B14" s="10"/>
      <c r="C14" s="11" t="s">
        <v>16</v>
      </c>
      <c r="D14" s="9">
        <f>SUM(E14:P14)</f>
        <v>13854512.890000001</v>
      </c>
      <c r="E14" s="9">
        <v>2001576.83</v>
      </c>
      <c r="F14" s="9">
        <v>2141143.1800000002</v>
      </c>
      <c r="G14" s="9">
        <v>2105143.1800000002</v>
      </c>
      <c r="H14" s="9">
        <v>2509729.54</v>
      </c>
      <c r="I14" s="9">
        <v>212924.83</v>
      </c>
      <c r="J14" s="9">
        <v>234924.83</v>
      </c>
      <c r="K14" s="9">
        <v>178924.83</v>
      </c>
      <c r="L14" s="9">
        <v>219924.83</v>
      </c>
      <c r="M14" s="9">
        <v>997491.94000000006</v>
      </c>
      <c r="N14" s="9">
        <v>1002140.9</v>
      </c>
      <c r="O14" s="9">
        <v>951672.3</v>
      </c>
      <c r="P14" s="9">
        <v>1298915.7</v>
      </c>
    </row>
    <row r="15" spans="1:16" x14ac:dyDescent="0.2">
      <c r="B15" s="10"/>
      <c r="C15" s="11" t="s">
        <v>17</v>
      </c>
      <c r="D15" s="9">
        <f t="shared" ref="D15:D78" si="2">SUM(E15:P15)</f>
        <v>4571375.9499999993</v>
      </c>
      <c r="E15" s="9">
        <v>62029.599999999999</v>
      </c>
      <c r="F15" s="9">
        <v>22127.85</v>
      </c>
      <c r="G15" s="9">
        <v>0</v>
      </c>
      <c r="H15" s="9">
        <v>945746.23</v>
      </c>
      <c r="I15" s="9">
        <v>298229.7</v>
      </c>
      <c r="J15" s="9">
        <v>55419.45</v>
      </c>
      <c r="K15" s="9">
        <v>14449.5</v>
      </c>
      <c r="L15" s="9">
        <v>80851.899999999994</v>
      </c>
      <c r="M15" s="9">
        <v>11730.6</v>
      </c>
      <c r="N15" s="9">
        <v>217451.7</v>
      </c>
      <c r="O15" s="9">
        <v>88331.4</v>
      </c>
      <c r="P15" s="9">
        <v>2775008.02</v>
      </c>
    </row>
    <row r="16" spans="1:16" x14ac:dyDescent="0.2">
      <c r="B16" s="10"/>
      <c r="C16" s="11" t="s">
        <v>18</v>
      </c>
      <c r="D16" s="9">
        <f t="shared" si="2"/>
        <v>6407968.8499999996</v>
      </c>
      <c r="E16" s="9">
        <v>483343.55</v>
      </c>
      <c r="F16" s="9">
        <v>2641146.08</v>
      </c>
      <c r="G16" s="9">
        <v>587193.55000000005</v>
      </c>
      <c r="H16" s="9">
        <v>812743.07000000007</v>
      </c>
      <c r="I16" s="9">
        <v>0</v>
      </c>
      <c r="J16" s="9">
        <v>0</v>
      </c>
      <c r="K16" s="9">
        <v>0</v>
      </c>
      <c r="L16" s="9">
        <v>0</v>
      </c>
      <c r="M16" s="9">
        <v>322971.71999999997</v>
      </c>
      <c r="N16" s="9">
        <v>753852.77</v>
      </c>
      <c r="O16" s="9">
        <v>344696.72</v>
      </c>
      <c r="P16" s="9">
        <v>462021.38999999996</v>
      </c>
    </row>
    <row r="17" spans="2:16" x14ac:dyDescent="0.2">
      <c r="B17" s="10"/>
      <c r="C17" s="11" t="s">
        <v>19</v>
      </c>
      <c r="D17" s="9">
        <f t="shared" si="2"/>
        <v>7311816.7600000016</v>
      </c>
      <c r="E17" s="9">
        <v>1193636.21</v>
      </c>
      <c r="F17" s="9">
        <v>1193636.21</v>
      </c>
      <c r="G17" s="9">
        <v>1193636.21</v>
      </c>
      <c r="H17" s="9">
        <v>1193636.21</v>
      </c>
      <c r="I17" s="9">
        <v>0</v>
      </c>
      <c r="J17" s="9">
        <v>0</v>
      </c>
      <c r="K17" s="9">
        <v>0</v>
      </c>
      <c r="L17" s="9">
        <v>0</v>
      </c>
      <c r="M17" s="9">
        <v>596817.98</v>
      </c>
      <c r="N17" s="9">
        <v>596817.98</v>
      </c>
      <c r="O17" s="9">
        <v>596817.98</v>
      </c>
      <c r="P17" s="9">
        <v>746817.98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750000</v>
      </c>
      <c r="E19" s="9">
        <v>0</v>
      </c>
      <c r="F19" s="9">
        <v>750000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2" t="s">
        <v>22</v>
      </c>
      <c r="C20" s="12"/>
      <c r="D20" s="9">
        <f>SUM(E20:P20)</f>
        <v>3452302.9699999997</v>
      </c>
      <c r="E20" s="9">
        <f>SUM(E21:E29)</f>
        <v>106329.47</v>
      </c>
      <c r="F20" s="9">
        <f t="shared" ref="F20:O20" si="3">SUM(F21:F29)</f>
        <v>159791.29</v>
      </c>
      <c r="G20" s="9">
        <f t="shared" si="3"/>
        <v>283894.63999999996</v>
      </c>
      <c r="H20" s="9">
        <f t="shared" si="3"/>
        <v>279231.40000000002</v>
      </c>
      <c r="I20" s="9">
        <f t="shared" si="3"/>
        <v>269092.87</v>
      </c>
      <c r="J20" s="9">
        <f t="shared" si="3"/>
        <v>250683.78</v>
      </c>
      <c r="K20" s="9">
        <f t="shared" si="3"/>
        <v>534167.28</v>
      </c>
      <c r="L20" s="9">
        <f t="shared" si="3"/>
        <v>446416.07</v>
      </c>
      <c r="M20" s="9">
        <f t="shared" si="3"/>
        <v>239891.41999999998</v>
      </c>
      <c r="N20" s="9">
        <f t="shared" si="3"/>
        <v>327952.13</v>
      </c>
      <c r="O20" s="9">
        <f t="shared" si="3"/>
        <v>291486.38000000006</v>
      </c>
      <c r="P20" s="9">
        <f>SUM(P21:P29)</f>
        <v>263366.24</v>
      </c>
    </row>
    <row r="21" spans="2:16" x14ac:dyDescent="0.2">
      <c r="B21" s="10"/>
      <c r="C21" s="11" t="s">
        <v>23</v>
      </c>
      <c r="D21" s="9">
        <f t="shared" si="2"/>
        <v>801881.74999999988</v>
      </c>
      <c r="E21" s="9">
        <v>17237.05</v>
      </c>
      <c r="F21" s="9">
        <v>14649.35</v>
      </c>
      <c r="G21" s="9">
        <v>42054.810000000005</v>
      </c>
      <c r="H21" s="9">
        <v>48096.81</v>
      </c>
      <c r="I21" s="9">
        <v>32220.53</v>
      </c>
      <c r="J21" s="9">
        <v>40307.909999999996</v>
      </c>
      <c r="K21" s="9">
        <v>338550.48</v>
      </c>
      <c r="L21" s="9">
        <v>188924.71</v>
      </c>
      <c r="M21" s="9">
        <v>17104.650000000001</v>
      </c>
      <c r="N21" s="9">
        <v>34662.92</v>
      </c>
      <c r="O21" s="9">
        <v>18983.71</v>
      </c>
      <c r="P21" s="9">
        <v>9088.82</v>
      </c>
    </row>
    <row r="22" spans="2:16" x14ac:dyDescent="0.2">
      <c r="B22" s="10"/>
      <c r="C22" s="11" t="s">
        <v>24</v>
      </c>
      <c r="D22" s="9">
        <f t="shared" si="2"/>
        <v>260139</v>
      </c>
      <c r="E22" s="9">
        <v>3880.94</v>
      </c>
      <c r="F22" s="9">
        <v>35601</v>
      </c>
      <c r="G22" s="9">
        <v>5893.99</v>
      </c>
      <c r="H22" s="9">
        <v>51094.67</v>
      </c>
      <c r="I22" s="9">
        <v>23464.89</v>
      </c>
      <c r="J22" s="9">
        <v>10161.08</v>
      </c>
      <c r="K22" s="9">
        <v>15764.89</v>
      </c>
      <c r="L22" s="9">
        <v>63838.239999999998</v>
      </c>
      <c r="M22" s="9">
        <v>12032.79</v>
      </c>
      <c r="N22" s="9">
        <v>22223.58</v>
      </c>
      <c r="O22" s="9">
        <v>13087.84</v>
      </c>
      <c r="P22" s="9">
        <v>3095.09</v>
      </c>
    </row>
    <row r="23" spans="2:16" x14ac:dyDescent="0.2">
      <c r="B23" s="10"/>
      <c r="C23" s="11" t="s">
        <v>25</v>
      </c>
      <c r="D23" s="9">
        <f t="shared" si="2"/>
        <v>500.04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500</v>
      </c>
      <c r="L23" s="9">
        <v>0</v>
      </c>
      <c r="M23" s="9">
        <v>0</v>
      </c>
      <c r="N23" s="9">
        <v>0</v>
      </c>
      <c r="O23" s="9">
        <v>0.04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438916.37000000005</v>
      </c>
      <c r="E24" s="9">
        <v>18259.620000000003</v>
      </c>
      <c r="F24" s="9">
        <v>23574.59</v>
      </c>
      <c r="G24" s="9">
        <v>93758.169999999984</v>
      </c>
      <c r="H24" s="9">
        <v>36646.460000000006</v>
      </c>
      <c r="I24" s="9">
        <v>71681.25</v>
      </c>
      <c r="J24" s="9">
        <v>28076.519999999997</v>
      </c>
      <c r="K24" s="9">
        <v>42656.53</v>
      </c>
      <c r="L24" s="9">
        <v>27464.34</v>
      </c>
      <c r="M24" s="9">
        <v>39235.410000000003</v>
      </c>
      <c r="N24" s="9">
        <v>28109.49</v>
      </c>
      <c r="O24" s="9">
        <v>17734.21</v>
      </c>
      <c r="P24" s="9">
        <v>11719.78</v>
      </c>
    </row>
    <row r="25" spans="2:16" x14ac:dyDescent="0.2">
      <c r="B25" s="10"/>
      <c r="C25" s="11" t="s">
        <v>27</v>
      </c>
      <c r="D25" s="9">
        <f t="shared" si="2"/>
        <v>158508.36000000002</v>
      </c>
      <c r="E25" s="9">
        <v>3200.73</v>
      </c>
      <c r="F25" s="9">
        <v>3200.73</v>
      </c>
      <c r="G25" s="9">
        <v>7772.5700000000006</v>
      </c>
      <c r="H25" s="9">
        <v>3200.73</v>
      </c>
      <c r="I25" s="9">
        <v>5200.7300000000005</v>
      </c>
      <c r="J25" s="9">
        <v>28223.8</v>
      </c>
      <c r="K25" s="9">
        <v>9931.99</v>
      </c>
      <c r="L25" s="9">
        <v>36582.629999999997</v>
      </c>
      <c r="M25" s="9">
        <v>53200.729999999996</v>
      </c>
      <c r="N25" s="9">
        <v>3200.73</v>
      </c>
      <c r="O25" s="9">
        <v>3200.7700000000004</v>
      </c>
      <c r="P25" s="9">
        <v>1592.22</v>
      </c>
    </row>
    <row r="26" spans="2:16" x14ac:dyDescent="0.2">
      <c r="B26" s="10"/>
      <c r="C26" s="11" t="s">
        <v>28</v>
      </c>
      <c r="D26" s="9">
        <f t="shared" si="2"/>
        <v>1600439.84</v>
      </c>
      <c r="E26" s="9">
        <v>60330.68</v>
      </c>
      <c r="F26" s="9">
        <v>60330.67</v>
      </c>
      <c r="G26" s="9">
        <v>110661.35</v>
      </c>
      <c r="H26" s="9">
        <v>110661.35</v>
      </c>
      <c r="I26" s="9">
        <v>110661.35</v>
      </c>
      <c r="J26" s="9">
        <v>110661.35</v>
      </c>
      <c r="K26" s="9">
        <v>110661.35</v>
      </c>
      <c r="L26" s="9">
        <v>110661.35</v>
      </c>
      <c r="M26" s="9">
        <v>110661.35</v>
      </c>
      <c r="N26" s="9">
        <v>235049.35</v>
      </c>
      <c r="O26" s="9">
        <v>235049.35</v>
      </c>
      <c r="P26" s="9">
        <v>235050.34</v>
      </c>
    </row>
    <row r="27" spans="2:16" x14ac:dyDescent="0.2">
      <c r="B27" s="10"/>
      <c r="C27" s="11" t="s">
        <v>29</v>
      </c>
      <c r="D27" s="9">
        <f t="shared" si="2"/>
        <v>30744.17</v>
      </c>
      <c r="E27" s="9">
        <v>0</v>
      </c>
      <c r="F27" s="9">
        <v>19014.5</v>
      </c>
      <c r="G27" s="9">
        <v>0</v>
      </c>
      <c r="H27" s="9">
        <v>4305.05</v>
      </c>
      <c r="I27" s="9">
        <v>400</v>
      </c>
      <c r="J27" s="9">
        <v>4174.01</v>
      </c>
      <c r="K27" s="9">
        <v>0</v>
      </c>
      <c r="L27" s="9">
        <v>2850.61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161173.43999999997</v>
      </c>
      <c r="E29" s="9">
        <v>3420.45</v>
      </c>
      <c r="F29" s="9">
        <v>3420.45</v>
      </c>
      <c r="G29" s="9">
        <v>23753.749999999996</v>
      </c>
      <c r="H29" s="9">
        <v>25226.329999999998</v>
      </c>
      <c r="I29" s="9">
        <v>25464.12</v>
      </c>
      <c r="J29" s="9">
        <v>29079.109999999997</v>
      </c>
      <c r="K29" s="9">
        <v>16102.04</v>
      </c>
      <c r="L29" s="9">
        <v>16094.19</v>
      </c>
      <c r="M29" s="9">
        <v>7656.49</v>
      </c>
      <c r="N29" s="9">
        <v>4706.0599999999995</v>
      </c>
      <c r="O29" s="9">
        <v>3430.46</v>
      </c>
      <c r="P29" s="9">
        <v>2819.99</v>
      </c>
    </row>
    <row r="30" spans="2:16" x14ac:dyDescent="0.2">
      <c r="B30" s="12" t="s">
        <v>32</v>
      </c>
      <c r="C30" s="12"/>
      <c r="D30" s="9">
        <f t="shared" si="2"/>
        <v>16283486.149999999</v>
      </c>
      <c r="E30" s="9">
        <f>SUM(E31:E39)</f>
        <v>877347.84000000008</v>
      </c>
      <c r="F30" s="9">
        <f t="shared" ref="F30:P30" si="4">SUM(F31:F39)</f>
        <v>1025077.1399999999</v>
      </c>
      <c r="G30" s="9">
        <f t="shared" si="4"/>
        <v>1461536.91</v>
      </c>
      <c r="H30" s="9">
        <f t="shared" si="4"/>
        <v>1231599.98</v>
      </c>
      <c r="I30" s="9">
        <f t="shared" si="4"/>
        <v>1286339.1100000001</v>
      </c>
      <c r="J30" s="9">
        <f t="shared" si="4"/>
        <v>1459965.5699999998</v>
      </c>
      <c r="K30" s="9">
        <f t="shared" si="4"/>
        <v>1333234.03</v>
      </c>
      <c r="L30" s="9">
        <f t="shared" si="4"/>
        <v>1729667.5999999999</v>
      </c>
      <c r="M30" s="9">
        <f t="shared" si="4"/>
        <v>1652727.35</v>
      </c>
      <c r="N30" s="9">
        <f t="shared" si="4"/>
        <v>1552117.2600000005</v>
      </c>
      <c r="O30" s="9">
        <f t="shared" si="4"/>
        <v>1260385.1600000001</v>
      </c>
      <c r="P30" s="9">
        <f t="shared" si="4"/>
        <v>1413488.2000000002</v>
      </c>
    </row>
    <row r="31" spans="2:16" x14ac:dyDescent="0.2">
      <c r="B31" s="10"/>
      <c r="C31" s="11" t="s">
        <v>33</v>
      </c>
      <c r="D31" s="9">
        <f t="shared" si="2"/>
        <v>3062181.65</v>
      </c>
      <c r="E31" s="9">
        <v>155601.38</v>
      </c>
      <c r="F31" s="9">
        <v>155601.38</v>
      </c>
      <c r="G31" s="9">
        <v>221334.74</v>
      </c>
      <c r="H31" s="9">
        <v>281833.78999999998</v>
      </c>
      <c r="I31" s="9">
        <v>280679.07</v>
      </c>
      <c r="J31" s="9">
        <v>282702.81</v>
      </c>
      <c r="K31" s="9">
        <v>280679.07</v>
      </c>
      <c r="L31" s="9">
        <v>280679.07</v>
      </c>
      <c r="M31" s="9">
        <v>280856.11</v>
      </c>
      <c r="N31" s="9">
        <v>280679.07</v>
      </c>
      <c r="O31" s="9">
        <v>280679.07</v>
      </c>
      <c r="P31" s="9">
        <v>280856.08999999997</v>
      </c>
    </row>
    <row r="32" spans="2:16" x14ac:dyDescent="0.2">
      <c r="B32" s="10"/>
      <c r="C32" s="11" t="s">
        <v>34</v>
      </c>
      <c r="D32" s="9">
        <f t="shared" si="2"/>
        <v>100900.82</v>
      </c>
      <c r="E32" s="9">
        <v>0</v>
      </c>
      <c r="F32" s="9">
        <v>1779.25</v>
      </c>
      <c r="G32" s="9">
        <v>23704</v>
      </c>
      <c r="H32" s="9">
        <v>6833.6100000000006</v>
      </c>
      <c r="I32" s="9">
        <v>0</v>
      </c>
      <c r="J32" s="9">
        <v>12247.19</v>
      </c>
      <c r="K32" s="9">
        <v>0</v>
      </c>
      <c r="L32" s="9">
        <v>15088.69</v>
      </c>
      <c r="M32" s="9">
        <v>0</v>
      </c>
      <c r="N32" s="9">
        <v>15000</v>
      </c>
      <c r="O32" s="9">
        <v>1248.08</v>
      </c>
      <c r="P32" s="9">
        <v>25000</v>
      </c>
    </row>
    <row r="33" spans="2:16" x14ac:dyDescent="0.2">
      <c r="B33" s="10"/>
      <c r="C33" s="11" t="s">
        <v>35</v>
      </c>
      <c r="D33" s="9">
        <f t="shared" si="2"/>
        <v>4494046.42</v>
      </c>
      <c r="E33" s="9">
        <v>402766.58</v>
      </c>
      <c r="F33" s="9">
        <v>414266.59</v>
      </c>
      <c r="G33" s="9">
        <v>207550</v>
      </c>
      <c r="H33" s="9">
        <v>173440.58000000002</v>
      </c>
      <c r="I33" s="9">
        <v>297836.3</v>
      </c>
      <c r="J33" s="9">
        <v>462076.49000000005</v>
      </c>
      <c r="K33" s="9">
        <v>323118.83</v>
      </c>
      <c r="L33" s="9">
        <v>624008.77</v>
      </c>
      <c r="M33" s="9">
        <v>324368.83</v>
      </c>
      <c r="N33" s="9">
        <v>498649.53</v>
      </c>
      <c r="O33" s="9">
        <v>374118.84</v>
      </c>
      <c r="P33" s="9">
        <v>391845.08</v>
      </c>
    </row>
    <row r="34" spans="2:16" x14ac:dyDescent="0.2">
      <c r="B34" s="10"/>
      <c r="C34" s="11" t="s">
        <v>36</v>
      </c>
      <c r="D34" s="9">
        <f t="shared" si="2"/>
        <v>1506459.4600000002</v>
      </c>
      <c r="E34" s="9">
        <v>45386.3</v>
      </c>
      <c r="F34" s="9">
        <v>45386.3</v>
      </c>
      <c r="G34" s="9">
        <v>132824.84</v>
      </c>
      <c r="H34" s="9">
        <v>132824.84</v>
      </c>
      <c r="I34" s="9">
        <v>132824.84</v>
      </c>
      <c r="J34" s="9">
        <v>132824.83000000002</v>
      </c>
      <c r="K34" s="9">
        <v>220263.36</v>
      </c>
      <c r="L34" s="9">
        <v>132824.83000000002</v>
      </c>
      <c r="M34" s="9">
        <v>132824.83000000002</v>
      </c>
      <c r="N34" s="9">
        <v>132824.83000000002</v>
      </c>
      <c r="O34" s="9">
        <v>132824.83000000002</v>
      </c>
      <c r="P34" s="9">
        <v>132824.83000000002</v>
      </c>
    </row>
    <row r="35" spans="2:16" x14ac:dyDescent="0.2">
      <c r="B35" s="10"/>
      <c r="C35" s="11" t="s">
        <v>37</v>
      </c>
      <c r="D35" s="9">
        <f t="shared" si="2"/>
        <v>3843367.56</v>
      </c>
      <c r="E35" s="9">
        <v>107986.91</v>
      </c>
      <c r="F35" s="9">
        <v>125732.95</v>
      </c>
      <c r="G35" s="9">
        <v>364936.92</v>
      </c>
      <c r="H35" s="9">
        <v>354169.54000000004</v>
      </c>
      <c r="I35" s="9">
        <v>360627.35</v>
      </c>
      <c r="J35" s="9">
        <v>405521.78</v>
      </c>
      <c r="K35" s="9">
        <v>350026.36</v>
      </c>
      <c r="L35" s="9">
        <v>379000.70999999996</v>
      </c>
      <c r="M35" s="9">
        <v>347404.88</v>
      </c>
      <c r="N35" s="9">
        <v>357792.26</v>
      </c>
      <c r="O35" s="9">
        <v>343805.51</v>
      </c>
      <c r="P35" s="9">
        <v>346362.39</v>
      </c>
    </row>
    <row r="36" spans="2:16" x14ac:dyDescent="0.2">
      <c r="B36" s="10"/>
      <c r="C36" s="11" t="s">
        <v>38</v>
      </c>
      <c r="D36" s="9">
        <f t="shared" si="2"/>
        <v>168340.52000000002</v>
      </c>
      <c r="E36" s="9">
        <v>990.62</v>
      </c>
      <c r="F36" s="9">
        <v>16011.7</v>
      </c>
      <c r="G36" s="9">
        <v>17998.420000000002</v>
      </c>
      <c r="H36" s="9">
        <v>17998.41</v>
      </c>
      <c r="I36" s="9">
        <v>24620.81</v>
      </c>
      <c r="J36" s="9">
        <v>17998.41</v>
      </c>
      <c r="K36" s="9">
        <v>17498.41</v>
      </c>
      <c r="L36" s="9">
        <v>13477.159999999998</v>
      </c>
      <c r="M36" s="9">
        <v>15626.119999999999</v>
      </c>
      <c r="N36" s="9">
        <v>9503.7199999999993</v>
      </c>
      <c r="O36" s="9">
        <v>15626.119999999999</v>
      </c>
      <c r="P36" s="9">
        <v>990.62</v>
      </c>
    </row>
    <row r="37" spans="2:16" x14ac:dyDescent="0.2">
      <c r="B37" s="10"/>
      <c r="C37" s="11" t="s">
        <v>39</v>
      </c>
      <c r="D37" s="9">
        <f t="shared" si="2"/>
        <v>412872.75999999995</v>
      </c>
      <c r="E37" s="9">
        <v>17093.78</v>
      </c>
      <c r="F37" s="9">
        <v>18067.2</v>
      </c>
      <c r="G37" s="9">
        <v>38371.56</v>
      </c>
      <c r="H37" s="9">
        <v>72780.320000000007</v>
      </c>
      <c r="I37" s="9">
        <v>33443.03</v>
      </c>
      <c r="J37" s="9">
        <v>25676.560000000001</v>
      </c>
      <c r="K37" s="9">
        <v>46255.65</v>
      </c>
      <c r="L37" s="9">
        <v>26844.219999999998</v>
      </c>
      <c r="M37" s="9">
        <v>39046.759999999995</v>
      </c>
      <c r="N37" s="9">
        <v>41973.869999999995</v>
      </c>
      <c r="O37" s="9">
        <v>28514.5</v>
      </c>
      <c r="P37" s="9">
        <v>24805.31</v>
      </c>
    </row>
    <row r="38" spans="2:16" x14ac:dyDescent="0.2">
      <c r="B38" s="10"/>
      <c r="C38" s="11" t="s">
        <v>40</v>
      </c>
      <c r="D38" s="9">
        <f t="shared" si="2"/>
        <v>652718.94000000006</v>
      </c>
      <c r="E38" s="9">
        <v>19209.88</v>
      </c>
      <c r="F38" s="9">
        <v>35195.840000000004</v>
      </c>
      <c r="G38" s="9">
        <v>35571.64</v>
      </c>
      <c r="H38" s="9">
        <v>41886.9</v>
      </c>
      <c r="I38" s="9">
        <v>130515.2</v>
      </c>
      <c r="J38" s="9">
        <v>13406.380000000001</v>
      </c>
      <c r="K38" s="9">
        <v>10936.82</v>
      </c>
      <c r="L38" s="9">
        <v>52593.41</v>
      </c>
      <c r="M38" s="9">
        <v>41768.939999999995</v>
      </c>
      <c r="N38" s="9">
        <v>126992.62</v>
      </c>
      <c r="O38" s="9">
        <v>5338.07</v>
      </c>
      <c r="P38" s="9">
        <v>139303.24</v>
      </c>
    </row>
    <row r="39" spans="2:16" x14ac:dyDescent="0.2">
      <c r="B39" s="10"/>
      <c r="C39" s="11" t="s">
        <v>41</v>
      </c>
      <c r="D39" s="9">
        <f t="shared" si="2"/>
        <v>2042598.0199999998</v>
      </c>
      <c r="E39" s="9">
        <v>128312.39</v>
      </c>
      <c r="F39" s="9">
        <v>213035.93</v>
      </c>
      <c r="G39" s="9">
        <v>419244.79</v>
      </c>
      <c r="H39" s="9">
        <v>149831.99</v>
      </c>
      <c r="I39" s="9">
        <v>25792.510000000002</v>
      </c>
      <c r="J39" s="9">
        <v>107511.12</v>
      </c>
      <c r="K39" s="9">
        <v>84455.53</v>
      </c>
      <c r="L39" s="9">
        <v>205150.74000000002</v>
      </c>
      <c r="M39" s="9">
        <v>470830.88</v>
      </c>
      <c r="N39" s="9">
        <v>88701.36</v>
      </c>
      <c r="O39" s="9">
        <v>78230.14</v>
      </c>
      <c r="P39" s="9">
        <v>71500.639999999999</v>
      </c>
    </row>
    <row r="40" spans="2:16" x14ac:dyDescent="0.2">
      <c r="B40" s="12" t="s">
        <v>42</v>
      </c>
      <c r="C40" s="12"/>
      <c r="D40" s="9">
        <f t="shared" si="2"/>
        <v>776540</v>
      </c>
      <c r="E40" s="9">
        <f>SUM(E41:E49)</f>
        <v>0</v>
      </c>
      <c r="F40" s="9">
        <f t="shared" ref="F40:P40" si="5">SUM(F41:F49)</f>
        <v>100000</v>
      </c>
      <c r="G40" s="9">
        <f t="shared" si="5"/>
        <v>0</v>
      </c>
      <c r="H40" s="9">
        <f t="shared" si="5"/>
        <v>100000</v>
      </c>
      <c r="I40" s="9">
        <f t="shared" si="5"/>
        <v>0</v>
      </c>
      <c r="J40" s="9">
        <f t="shared" si="5"/>
        <v>125000</v>
      </c>
      <c r="K40" s="9">
        <f t="shared" si="5"/>
        <v>0</v>
      </c>
      <c r="L40" s="9">
        <f t="shared" si="5"/>
        <v>105000</v>
      </c>
      <c r="M40" s="9">
        <f t="shared" si="5"/>
        <v>0</v>
      </c>
      <c r="N40" s="9">
        <f t="shared" si="5"/>
        <v>175000</v>
      </c>
      <c r="O40" s="9">
        <f t="shared" si="5"/>
        <v>0</v>
      </c>
      <c r="P40" s="9">
        <f t="shared" si="5"/>
        <v>171540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776540</v>
      </c>
      <c r="E44" s="9">
        <v>0</v>
      </c>
      <c r="F44" s="9">
        <v>100000</v>
      </c>
      <c r="G44" s="9">
        <v>0</v>
      </c>
      <c r="H44" s="9">
        <v>100000</v>
      </c>
      <c r="I44" s="9">
        <v>0</v>
      </c>
      <c r="J44" s="9">
        <v>125000</v>
      </c>
      <c r="K44" s="9">
        <v>0</v>
      </c>
      <c r="L44" s="9">
        <v>105000</v>
      </c>
      <c r="M44" s="9">
        <v>0</v>
      </c>
      <c r="N44" s="9">
        <v>175000</v>
      </c>
      <c r="O44" s="9">
        <v>0</v>
      </c>
      <c r="P44" s="9">
        <v>171540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2" t="s">
        <v>52</v>
      </c>
      <c r="C50" s="12"/>
      <c r="D50" s="9">
        <f t="shared" si="2"/>
        <v>44500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2500</v>
      </c>
      <c r="K50" s="9">
        <f t="shared" si="6"/>
        <v>0</v>
      </c>
      <c r="L50" s="9">
        <f t="shared" si="6"/>
        <v>15000</v>
      </c>
      <c r="M50" s="9">
        <f t="shared" si="6"/>
        <v>0</v>
      </c>
      <c r="N50" s="9">
        <f t="shared" si="6"/>
        <v>27000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27000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27000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17500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2500</v>
      </c>
      <c r="K56" s="9">
        <v>0</v>
      </c>
      <c r="L56" s="9">
        <v>15000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2" t="s">
        <v>62</v>
      </c>
      <c r="C60" s="12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2" t="s">
        <v>66</v>
      </c>
      <c r="C64" s="12"/>
      <c r="D64" s="9">
        <f t="shared" si="2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2" t="s">
        <v>74</v>
      </c>
      <c r="C72" s="12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2" t="s">
        <v>78</v>
      </c>
      <c r="C76" s="12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11:C11"/>
    <mergeCell ref="B6:O6"/>
    <mergeCell ref="B3:P3"/>
    <mergeCell ref="B4:P4"/>
    <mergeCell ref="B5:P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2020-04-16T14:53:18Z</cp:lastPrinted>
  <dcterms:created xsi:type="dcterms:W3CDTF">2014-01-23T15:01:32Z</dcterms:created>
  <dcterms:modified xsi:type="dcterms:W3CDTF">2020-04-16T15:02:17Z</dcterms:modified>
</cp:coreProperties>
</file>