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42" i="3" l="1"/>
  <c r="E26" i="2"/>
  <c r="H98" i="1"/>
  <c r="C79" i="1"/>
  <c r="G79" i="1"/>
  <c r="H43" i="1"/>
  <c r="H23" i="1"/>
  <c r="D4" i="1"/>
  <c r="H13" i="1"/>
  <c r="F79" i="1"/>
  <c r="C5" i="3"/>
  <c r="C79" i="3" s="1"/>
  <c r="G5" i="3"/>
  <c r="G79" i="3" s="1"/>
  <c r="E4" i="4"/>
  <c r="E27" i="4" s="1"/>
  <c r="C16" i="4"/>
  <c r="C27" i="4" s="1"/>
  <c r="F4" i="1"/>
  <c r="H33" i="1"/>
  <c r="H53" i="1"/>
  <c r="H57" i="1"/>
  <c r="D79" i="1"/>
  <c r="B26" i="2"/>
  <c r="F26" i="2"/>
  <c r="D5" i="3"/>
  <c r="D79" i="3" s="1"/>
  <c r="H36" i="3"/>
  <c r="H43" i="3"/>
  <c r="B27" i="4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G11" i="4"/>
  <c r="G26" i="2" l="1"/>
  <c r="G154" i="1"/>
  <c r="C154" i="1"/>
  <c r="H79" i="1"/>
  <c r="F154" i="1"/>
  <c r="D154" i="1"/>
  <c r="G4" i="4"/>
  <c r="G27" i="4" s="1"/>
  <c r="H4" i="1"/>
  <c r="H154" i="1" s="1"/>
  <c r="H42" i="3"/>
  <c r="H79" i="3" s="1"/>
  <c r="E154" i="1"/>
  <c r="E79" i="3"/>
</calcChain>
</file>

<file path=xl/sharedStrings.xml><?xml version="1.0" encoding="utf-8"?>
<sst xmlns="http://schemas.openxmlformats.org/spreadsheetml/2006/main" count="479" uniqueCount="336">
  <si>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</si>
  <si>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</si>
  <si>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</si>
  <si>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</si>
  <si>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</si>
  <si>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</si>
  <si>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</si>
  <si>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</si>
  <si>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</si>
  <si>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</si>
  <si>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</si>
  <si>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</si>
  <si>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</si>
  <si>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</si>
  <si>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</si>
  <si>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</si>
  <si>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</si>
  <si>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</si>
  <si>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</si>
  <si>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</si>
  <si>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</si>
  <si>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</si>
  <si>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</si>
  <si>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</si>
  <si>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</si>
  <si>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</si>
  <si>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</si>
  <si>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</si>
  <si>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</si>
  <si>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</si>
  <si>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</si>
  <si>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</si>
  <si>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</si>
  <si>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</si>
  <si>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</si>
  <si>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</si>
  <si>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</si>
  <si>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</si>
  <si>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</si>
  <si>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</si>
  <si>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</si>
  <si>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</si>
  <si>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</si>
  <si>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</si>
  <si>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</si>
  <si>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</si>
  <si>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</si>
  <si>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</si>
  <si>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</si>
  <si>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</si>
  <si>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</si>
  <si>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</si>
  <si>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</si>
  <si>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</si>
  <si>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</si>
  <si>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</si>
  <si>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</si>
  <si>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</si>
  <si>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</si>
  <si>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</si>
  <si>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</si>
  <si>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</si>
  <si>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</si>
  <si>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</si>
  <si>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</si>
  <si>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</si>
  <si>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</si>
  <si>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</si>
  <si>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</si>
  <si>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</si>
  <si>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</si>
  <si>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</si>
  <si>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</si>
  <si>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</si>
  <si>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</si>
  <si>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</si>
  <si>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</si>
  <si>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</si>
  <si>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</si>
  <si>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</si>
  <si>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</si>
  <si>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</si>
  <si>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</si>
  <si>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</si>
  <si>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</si>
  <si>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</si>
  <si>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</si>
  <si>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</si>
  <si>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</si>
  <si>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</si>
  <si>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</si>
  <si>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</si>
  <si>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</si>
  <si>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</si>
  <si>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</si>
  <si>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</si>
  <si>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</si>
  <si>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</si>
  <si>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</si>
  <si>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</si>
  <si>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</si>
  <si>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</si>
  <si>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</si>
  <si>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</si>
  <si>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</si>
  <si>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</si>
  <si>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</si>
  <si>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</si>
  <si>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</si>
  <si>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</si>
  <si>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</si>
  <si>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</si>
  <si>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</si>
  <si>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</si>
  <si>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</si>
  <si>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</si>
  <si>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</si>
  <si>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</si>
  <si>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</si>
  <si>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</si>
  <si>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</si>
  <si>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</si>
  <si>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</si>
  <si>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</si>
  <si>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</si>
  <si>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</si>
  <si>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</si>
  <si>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</si>
  <si>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</si>
  <si>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</si>
  <si>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</si>
  <si>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</si>
  <si>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</si>
  <si>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</si>
  <si>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</si>
  <si>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</si>
  <si>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</si>
  <si>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</si>
  <si>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</si>
  <si>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</si>
  <si>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</si>
  <si>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</si>
  <si>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</si>
  <si>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</si>
  <si>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</si>
  <si>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</si>
  <si>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</si>
  <si>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</si>
  <si>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</si>
  <si>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</si>
  <si>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</si>
  <si>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</si>
  <si>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</si>
  <si>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</si>
  <si>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</si>
  <si>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</si>
  <si>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</si>
  <si>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</si>
  <si>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</si>
  <si>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</si>
  <si>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</si>
  <si>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</si>
  <si>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</si>
  <si>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</si>
  <si>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</si>
  <si>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</si>
  <si>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</si>
  <si>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</si>
  <si>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</si>
  <si>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</si>
  <si>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</si>
  <si>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</si>
  <si>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</si>
  <si>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</si>
  <si>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</si>
  <si>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</si>
  <si>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</si>
  <si>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</si>
  <si>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</si>
  <si>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</si>
  <si>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</si>
  <si>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</si>
  <si>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</si>
  <si>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</si>
  <si>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</si>
  <si>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</si>
  <si>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</si>
  <si>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</si>
  <si>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</si>
  <si>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</si>
  <si>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</si>
  <si>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</si>
  <si>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</si>
  <si>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</si>
  <si>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</si>
  <si>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</si>
  <si>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</si>
  <si>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</si>
  <si>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</si>
  <si>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</si>
  <si>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</si>
  <si>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</si>
  <si>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</si>
  <si>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</si>
  <si>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</si>
  <si>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</si>
  <si>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</si>
  <si>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</si>
  <si>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</si>
  <si>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</si>
  <si>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</si>
  <si>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</si>
  <si>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</si>
  <si>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</si>
  <si>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</si>
  <si>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</si>
  <si>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</si>
  <si>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</si>
  <si>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</si>
  <si>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</si>
  <si>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</si>
  <si>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</si>
  <si>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</si>
  <si>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</si>
  <si>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</si>
  <si>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</si>
  <si>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</si>
  <si>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</si>
  <si>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</si>
  <si>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</si>
  <si>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</si>
  <si>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</si>
  <si>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</si>
  <si>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</si>
  <si>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</si>
  <si>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</si>
  <si>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</si>
  <si>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</si>
  <si>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</si>
  <si>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</si>
  <si>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</si>
  <si>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</si>
  <si>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</si>
  <si>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</si>
  <si>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</si>
  <si>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</si>
  <si>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</si>
  <si>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</si>
  <si>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</si>
  <si>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</si>
  <si>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</si>
  <si>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</si>
  <si>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</si>
  <si>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</si>
  <si>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</si>
  <si>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</si>
  <si>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</si>
  <si>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</si>
  <si>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</si>
  <si>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</si>
  <si>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</si>
  <si>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</si>
  <si>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</si>
  <si>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</si>
  <si>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</si>
  <si>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</si>
  <si>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</si>
  <si>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</si>
  <si>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</si>
  <si>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</si>
  <si>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</si>
  <si>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</si>
  <si>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</si>
  <si>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</si>
  <si>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</si>
  <si>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</si>
  <si>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</si>
  <si>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</si>
  <si>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</si>
  <si>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</si>
  <si>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</si>
  <si>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</si>
  <si>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</si>
  <si>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</si>
  <si>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</si>
  <si>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</si>
  <si>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</si>
  <si>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</si>
  <si>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</si>
  <si>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</si>
  <si>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</si>
  <si>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</si>
  <si>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</si>
  <si>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</si>
  <si>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</si>
  <si>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</si>
  <si>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</si>
  <si>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</si>
  <si>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</si>
  <si>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</si>
  <si>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</si>
  <si>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</si>
  <si>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</si>
  <si>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</si>
  <si>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</si>
  <si>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</si>
  <si>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</si>
  <si>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</si>
  <si>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</si>
  <si>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</si>
  <si>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</si>
  <si>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</si>
  <si>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</si>
  <si>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</si>
  <si>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</si>
  <si>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</si>
  <si>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</si>
  <si>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</si>
  <si>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</si>
  <si>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</si>
  <si>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</si>
  <si>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</si>
  <si>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</si>
  <si>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</si>
  <si>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</si>
  <si>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</si>
  <si>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</si>
  <si>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Septiembre de 2019
PESOS</t>
  </si>
  <si>
    <t>UNIVERSIDAD TECNOLOGICA DEL NORTE DE GUANAJUATO
Estado Analítico del Ejercicio del Presupuesto de Egresos Detallado - LDF
Clasificación Funcional (Finalidad y Función)
al 30 de Septiembre de 2019
PESOS</t>
  </si>
  <si>
    <t>UNIVERSIDAD TECNOLOGICA DEL NORTE DE GUANAJUATO
Estado Analítico del Ejercicio del Presupuesto de Egresos Detallado - LDF
Clasificación de Servicios Personales por Categoría
al 30 de Septiembre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</si>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</sst>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1" fillId="0" borderId="0" xfId="10"/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130" workbookViewId="0">
      <selection activeCell="J168" sqref="J16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4645337.6800000006</v>
      </c>
      <c r="E4" s="5">
        <f t="shared" si="0"/>
        <v>68426869.409999996</v>
      </c>
      <c r="F4" s="5">
        <f t="shared" si="0"/>
        <v>41245034.620000005</v>
      </c>
      <c r="G4" s="5">
        <f t="shared" si="0"/>
        <v>41245034.620000005</v>
      </c>
      <c r="H4" s="5">
        <f t="shared" si="0"/>
        <v>27181834.790000003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1829376.75</v>
      </c>
      <c r="E5" s="6">
        <f t="shared" si="1"/>
        <v>40094916.310000002</v>
      </c>
      <c r="F5" s="6">
        <f t="shared" si="1"/>
        <v>28004746.760000002</v>
      </c>
      <c r="G5" s="6">
        <f t="shared" si="1"/>
        <v>28004746.760000002</v>
      </c>
      <c r="H5" s="6">
        <f t="shared" si="1"/>
        <v>12090169.549999999</v>
      </c>
    </row>
    <row r="6" spans="1:8">
      <c r="A6" s="35" t="s">
        <v>144</v>
      </c>
      <c r="B6" s="36" t="s">
        <v>10</v>
      </c>
      <c r="C6" s="7">
        <v>7618137.1699999999</v>
      </c>
      <c r="D6" s="7">
        <v>1273.21</v>
      </c>
      <c r="E6" s="7">
        <f>C6+D6</f>
        <v>7619410.3799999999</v>
      </c>
      <c r="F6" s="7">
        <v>4847845.04</v>
      </c>
      <c r="G6" s="7">
        <v>4847845.04</v>
      </c>
      <c r="H6" s="7">
        <f>E6-F6</f>
        <v>2771565.34</v>
      </c>
    </row>
    <row r="7" spans="1:8">
      <c r="A7" s="35" t="s">
        <v>145</v>
      </c>
      <c r="B7" s="36" t="s">
        <v>11</v>
      </c>
      <c r="C7" s="7">
        <v>10993031</v>
      </c>
      <c r="D7" s="7">
        <v>1170059.82</v>
      </c>
      <c r="E7" s="7">
        <f t="shared" ref="E7:E12" si="2">C7+D7</f>
        <v>12163090.82</v>
      </c>
      <c r="F7" s="7">
        <v>9771987.7200000007</v>
      </c>
      <c r="G7" s="7">
        <v>9771987.7200000007</v>
      </c>
      <c r="H7" s="7">
        <f t="shared" ref="H7:H70" si="3">E7-F7</f>
        <v>2391103.0999999996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139397.59</v>
      </c>
      <c r="E8" s="7">
        <f t="shared" si="2"/>
        <v>4690437.6099999994</v>
      </c>
      <c r="F8" s="7">
        <v>3265436.46</v>
      </c>
      <c r="G8" s="7">
        <v>3265436.46</v>
      </c>
      <c r="H8" s="7">
        <f t="shared" si="3"/>
        <v>1425001.1499999994</v>
      </c>
    </row>
    <row r="9" spans="1:8">
      <c r="A9" s="35" t="s">
        <v>147</v>
      </c>
      <c r="B9" s="36" t="s">
        <v>13</v>
      </c>
      <c r="C9" s="7">
        <v>6693633.1100000003</v>
      </c>
      <c r="D9" s="7">
        <v>441690.71</v>
      </c>
      <c r="E9" s="7">
        <f t="shared" si="2"/>
        <v>7135323.8200000003</v>
      </c>
      <c r="F9" s="7">
        <v>4106295.96</v>
      </c>
      <c r="G9" s="7">
        <v>4106295.96</v>
      </c>
      <c r="H9" s="7">
        <f t="shared" si="3"/>
        <v>3029027.8600000003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76955.42</v>
      </c>
      <c r="E10" s="7">
        <f t="shared" si="2"/>
        <v>7826653.6799999997</v>
      </c>
      <c r="F10" s="7">
        <v>5353806.74</v>
      </c>
      <c r="G10" s="7">
        <v>5353806.74</v>
      </c>
      <c r="H10" s="7">
        <f t="shared" si="3"/>
        <v>2472846.9399999995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659374.84</v>
      </c>
      <c r="G12" s="7">
        <v>659374.84</v>
      </c>
      <c r="H12" s="7">
        <f t="shared" si="3"/>
        <v>625.1600000000326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-246574.87999999998</v>
      </c>
      <c r="E13" s="6">
        <f t="shared" si="4"/>
        <v>4330611.16</v>
      </c>
      <c r="F13" s="6">
        <f t="shared" si="4"/>
        <v>2507681.7899999996</v>
      </c>
      <c r="G13" s="6">
        <f t="shared" si="4"/>
        <v>2507681.7899999996</v>
      </c>
      <c r="H13" s="6">
        <f t="shared" si="3"/>
        <v>1822929.3700000006</v>
      </c>
    </row>
    <row r="14" spans="1:8">
      <c r="A14" s="35" t="s">
        <v>151</v>
      </c>
      <c r="B14" s="36" t="s">
        <v>18</v>
      </c>
      <c r="C14" s="7">
        <v>1600887.84</v>
      </c>
      <c r="D14" s="7">
        <v>-131976.60999999999</v>
      </c>
      <c r="E14" s="7">
        <f t="shared" ref="E14:E22" si="5">C14+D14</f>
        <v>1468911.23</v>
      </c>
      <c r="F14" s="7">
        <v>924824.18</v>
      </c>
      <c r="G14" s="7">
        <v>924824.18</v>
      </c>
      <c r="H14" s="7">
        <f t="shared" si="3"/>
        <v>544087.04999999993</v>
      </c>
    </row>
    <row r="15" spans="1:8">
      <c r="A15" s="35" t="s">
        <v>152</v>
      </c>
      <c r="B15" s="36" t="s">
        <v>19</v>
      </c>
      <c r="C15" s="7">
        <v>520613.03</v>
      </c>
      <c r="D15" s="7">
        <v>-3490.87</v>
      </c>
      <c r="E15" s="7">
        <f t="shared" si="5"/>
        <v>517122.16000000003</v>
      </c>
      <c r="F15" s="7">
        <v>287364.84000000003</v>
      </c>
      <c r="G15" s="7">
        <v>287364.84000000003</v>
      </c>
      <c r="H15" s="7">
        <f t="shared" si="3"/>
        <v>229757.32</v>
      </c>
    </row>
    <row r="16" spans="1:8">
      <c r="A16" s="35" t="s">
        <v>153</v>
      </c>
      <c r="B16" s="36" t="s">
        <v>20</v>
      </c>
      <c r="C16" s="7">
        <v>3000</v>
      </c>
      <c r="D16" s="7">
        <v>3780</v>
      </c>
      <c r="E16" s="7">
        <f t="shared" si="5"/>
        <v>6780</v>
      </c>
      <c r="F16" s="7">
        <v>2198.1999999999998</v>
      </c>
      <c r="G16" s="7">
        <v>2198.1999999999998</v>
      </c>
      <c r="H16" s="7">
        <f t="shared" si="3"/>
        <v>4581.8</v>
      </c>
    </row>
    <row r="17" spans="1:8">
      <c r="A17" s="35" t="s">
        <v>154</v>
      </c>
      <c r="B17" s="36" t="s">
        <v>21</v>
      </c>
      <c r="C17" s="7">
        <v>752038.35</v>
      </c>
      <c r="D17" s="7">
        <v>37200</v>
      </c>
      <c r="E17" s="7">
        <f t="shared" si="5"/>
        <v>789238.35</v>
      </c>
      <c r="F17" s="7">
        <v>356718.76</v>
      </c>
      <c r="G17" s="7">
        <v>356718.76</v>
      </c>
      <c r="H17" s="7">
        <f t="shared" si="3"/>
        <v>432519.58999999997</v>
      </c>
    </row>
    <row r="18" spans="1:8">
      <c r="A18" s="35" t="s">
        <v>155</v>
      </c>
      <c r="B18" s="36" t="s">
        <v>22</v>
      </c>
      <c r="C18" s="7">
        <v>278174.51</v>
      </c>
      <c r="D18" s="7">
        <v>-94934</v>
      </c>
      <c r="E18" s="7">
        <f t="shared" si="5"/>
        <v>183240.51</v>
      </c>
      <c r="F18" s="7">
        <v>60434.61</v>
      </c>
      <c r="G18" s="7">
        <v>60434.61</v>
      </c>
      <c r="H18" s="7">
        <f t="shared" si="3"/>
        <v>122805.90000000001</v>
      </c>
    </row>
    <row r="19" spans="1:8">
      <c r="A19" s="35" t="s">
        <v>156</v>
      </c>
      <c r="B19" s="36" t="s">
        <v>23</v>
      </c>
      <c r="C19" s="7">
        <v>1012251.16</v>
      </c>
      <c r="D19" s="7">
        <v>2000</v>
      </c>
      <c r="E19" s="7">
        <f t="shared" si="5"/>
        <v>1014251.16</v>
      </c>
      <c r="F19" s="7">
        <v>713300.29</v>
      </c>
      <c r="G19" s="7">
        <v>713300.29</v>
      </c>
      <c r="H19" s="7">
        <f t="shared" si="3"/>
        <v>300950.87</v>
      </c>
    </row>
    <row r="20" spans="1:8">
      <c r="A20" s="35" t="s">
        <v>157</v>
      </c>
      <c r="B20" s="36" t="s">
        <v>24</v>
      </c>
      <c r="C20" s="7">
        <v>126844.17</v>
      </c>
      <c r="D20" s="7">
        <v>-3900</v>
      </c>
      <c r="E20" s="7">
        <f t="shared" si="5"/>
        <v>122944.17</v>
      </c>
      <c r="F20" s="7">
        <v>20998.51</v>
      </c>
      <c r="G20" s="7">
        <v>20998.51</v>
      </c>
      <c r="H20" s="7">
        <f t="shared" si="3"/>
        <v>101945.66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-55253.4</v>
      </c>
      <c r="E22" s="7">
        <f t="shared" si="5"/>
        <v>228123.58</v>
      </c>
      <c r="F22" s="7">
        <v>141842.4</v>
      </c>
      <c r="G22" s="7">
        <v>141842.4</v>
      </c>
      <c r="H22" s="7">
        <f t="shared" si="3"/>
        <v>86281.18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1446136.99</v>
      </c>
      <c r="E23" s="6">
        <f t="shared" si="6"/>
        <v>18611635.420000002</v>
      </c>
      <c r="F23" s="6">
        <f t="shared" si="6"/>
        <v>9978245.5199999996</v>
      </c>
      <c r="G23" s="6">
        <f t="shared" si="6"/>
        <v>9978245.5199999996</v>
      </c>
      <c r="H23" s="6">
        <f t="shared" si="3"/>
        <v>8633389.9000000022</v>
      </c>
    </row>
    <row r="24" spans="1:8">
      <c r="A24" s="35" t="s">
        <v>160</v>
      </c>
      <c r="B24" s="36" t="s">
        <v>28</v>
      </c>
      <c r="C24" s="7">
        <v>1982276.78</v>
      </c>
      <c r="D24" s="7">
        <v>195692.87</v>
      </c>
      <c r="E24" s="7">
        <f t="shared" ref="E24:E32" si="7">C24+D24</f>
        <v>2177969.65</v>
      </c>
      <c r="F24" s="7">
        <v>1733498.12</v>
      </c>
      <c r="G24" s="7">
        <v>1733498.12</v>
      </c>
      <c r="H24" s="7">
        <f t="shared" si="3"/>
        <v>444471.5299999998</v>
      </c>
    </row>
    <row r="25" spans="1:8">
      <c r="A25" s="35" t="s">
        <v>161</v>
      </c>
      <c r="B25" s="36" t="s">
        <v>29</v>
      </c>
      <c r="C25" s="7">
        <v>435056.8</v>
      </c>
      <c r="D25" s="7">
        <v>-5202.3999999999996</v>
      </c>
      <c r="E25" s="7">
        <f t="shared" si="7"/>
        <v>429854.39999999997</v>
      </c>
      <c r="F25" s="7">
        <v>319263.75</v>
      </c>
      <c r="G25" s="7">
        <v>319263.75</v>
      </c>
      <c r="H25" s="7">
        <f t="shared" si="3"/>
        <v>110590.64999999997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943210.64</v>
      </c>
      <c r="E26" s="7">
        <f t="shared" si="7"/>
        <v>5710122.9099999992</v>
      </c>
      <c r="F26" s="7">
        <v>2525836.7799999998</v>
      </c>
      <c r="G26" s="7">
        <v>2525836.7799999998</v>
      </c>
      <c r="H26" s="7">
        <f t="shared" si="3"/>
        <v>3184286.1299999994</v>
      </c>
    </row>
    <row r="27" spans="1:8">
      <c r="A27" s="35" t="s">
        <v>163</v>
      </c>
      <c r="B27" s="36" t="s">
        <v>31</v>
      </c>
      <c r="C27" s="7">
        <v>662144.64</v>
      </c>
      <c r="D27" s="7">
        <v>-122112</v>
      </c>
      <c r="E27" s="7">
        <f t="shared" si="7"/>
        <v>540032.64</v>
      </c>
      <c r="F27" s="7">
        <v>130785.43</v>
      </c>
      <c r="G27" s="7">
        <v>130785.43</v>
      </c>
      <c r="H27" s="7">
        <f t="shared" si="3"/>
        <v>409247.21</v>
      </c>
    </row>
    <row r="28" spans="1:8">
      <c r="A28" s="35" t="s">
        <v>164</v>
      </c>
      <c r="B28" s="36" t="s">
        <v>32</v>
      </c>
      <c r="C28" s="7">
        <v>4784431.7</v>
      </c>
      <c r="D28" s="7">
        <v>-193000</v>
      </c>
      <c r="E28" s="7">
        <f t="shared" si="7"/>
        <v>4591431.7</v>
      </c>
      <c r="F28" s="7">
        <v>2724873.8</v>
      </c>
      <c r="G28" s="7">
        <v>2724873.8</v>
      </c>
      <c r="H28" s="7">
        <f t="shared" si="3"/>
        <v>1866557.9000000004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167034.82999999999</v>
      </c>
      <c r="G29" s="7">
        <v>167034.82999999999</v>
      </c>
      <c r="H29" s="7">
        <f t="shared" si="3"/>
        <v>168805.69000000003</v>
      </c>
    </row>
    <row r="30" spans="1:8">
      <c r="A30" s="35" t="s">
        <v>166</v>
      </c>
      <c r="B30" s="36" t="s">
        <v>34</v>
      </c>
      <c r="C30" s="7">
        <v>805590.85</v>
      </c>
      <c r="D30" s="7">
        <v>8314.7000000000007</v>
      </c>
      <c r="E30" s="7">
        <f t="shared" si="7"/>
        <v>813905.54999999993</v>
      </c>
      <c r="F30" s="7">
        <v>387325.36</v>
      </c>
      <c r="G30" s="7">
        <v>387325.36</v>
      </c>
      <c r="H30" s="7">
        <f t="shared" si="3"/>
        <v>426580.18999999994</v>
      </c>
    </row>
    <row r="31" spans="1:8">
      <c r="A31" s="35" t="s">
        <v>167</v>
      </c>
      <c r="B31" s="36" t="s">
        <v>35</v>
      </c>
      <c r="C31" s="7">
        <v>2137102.92</v>
      </c>
      <c r="D31" s="7">
        <v>50707.7</v>
      </c>
      <c r="E31" s="7">
        <f t="shared" si="7"/>
        <v>2187810.62</v>
      </c>
      <c r="F31" s="7">
        <v>1057498.68</v>
      </c>
      <c r="G31" s="7">
        <v>1057498.68</v>
      </c>
      <c r="H31" s="7">
        <f t="shared" si="3"/>
        <v>1130311.9400000002</v>
      </c>
    </row>
    <row r="32" spans="1:8">
      <c r="A32" s="35" t="s">
        <v>168</v>
      </c>
      <c r="B32" s="36" t="s">
        <v>36</v>
      </c>
      <c r="C32" s="7">
        <v>1181141.95</v>
      </c>
      <c r="D32" s="7">
        <v>643525.48</v>
      </c>
      <c r="E32" s="7">
        <f t="shared" si="7"/>
        <v>1824667.43</v>
      </c>
      <c r="F32" s="7">
        <v>932128.77</v>
      </c>
      <c r="G32" s="7">
        <v>932128.77</v>
      </c>
      <c r="H32" s="7">
        <f t="shared" si="3"/>
        <v>892538.65999999992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1668251.52</v>
      </c>
      <c r="E33" s="6">
        <f t="shared" si="8"/>
        <v>2378251.52</v>
      </c>
      <c r="F33" s="6">
        <f t="shared" si="8"/>
        <v>425579.74</v>
      </c>
      <c r="G33" s="6">
        <f t="shared" si="8"/>
        <v>425579.74</v>
      </c>
      <c r="H33" s="6">
        <f t="shared" si="3"/>
        <v>1952671.78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1668251.52</v>
      </c>
      <c r="E37" s="7">
        <f t="shared" si="9"/>
        <v>2378251.52</v>
      </c>
      <c r="F37" s="7">
        <v>425579.74</v>
      </c>
      <c r="G37" s="7">
        <v>425579.74</v>
      </c>
      <c r="H37" s="7">
        <f t="shared" si="3"/>
        <v>1952671.78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383015</v>
      </c>
      <c r="E43" s="6">
        <f t="shared" si="10"/>
        <v>1311455</v>
      </c>
      <c r="F43" s="6">
        <f t="shared" si="10"/>
        <v>328780.81</v>
      </c>
      <c r="G43" s="6">
        <f t="shared" si="10"/>
        <v>328780.81</v>
      </c>
      <c r="H43" s="6">
        <f t="shared" si="3"/>
        <v>982674.19</v>
      </c>
    </row>
    <row r="44" spans="1:8">
      <c r="A44" s="35" t="s">
        <v>176</v>
      </c>
      <c r="B44" s="36" t="s">
        <v>48</v>
      </c>
      <c r="C44" s="7">
        <v>556940</v>
      </c>
      <c r="D44" s="7">
        <v>315015</v>
      </c>
      <c r="E44" s="7">
        <f t="shared" ref="E44:E52" si="11">C44+D44</f>
        <v>871955</v>
      </c>
      <c r="F44" s="7">
        <v>226766.36</v>
      </c>
      <c r="G44" s="7">
        <v>226766.36</v>
      </c>
      <c r="H44" s="7">
        <f t="shared" si="3"/>
        <v>645188.64</v>
      </c>
    </row>
    <row r="45" spans="1:8">
      <c r="A45" s="35" t="s">
        <v>177</v>
      </c>
      <c r="B45" s="36" t="s">
        <v>49</v>
      </c>
      <c r="C45" s="7">
        <v>0</v>
      </c>
      <c r="D45" s="7">
        <v>0</v>
      </c>
      <c r="E45" s="7">
        <f t="shared" si="11"/>
        <v>0</v>
      </c>
      <c r="F45" s="7">
        <v>0</v>
      </c>
      <c r="G45" s="7">
        <v>0</v>
      </c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68000</v>
      </c>
      <c r="E49" s="7">
        <f t="shared" si="11"/>
        <v>431500</v>
      </c>
      <c r="F49" s="7">
        <v>102014.45</v>
      </c>
      <c r="G49" s="7">
        <v>102014.45</v>
      </c>
      <c r="H49" s="7">
        <f t="shared" si="3"/>
        <v>329485.55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0</v>
      </c>
      <c r="G53" s="6">
        <f t="shared" si="12"/>
        <v>0</v>
      </c>
      <c r="H53" s="6">
        <f t="shared" si="3"/>
        <v>1700000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0</v>
      </c>
      <c r="G55" s="7">
        <v>0</v>
      </c>
      <c r="H55" s="7">
        <f t="shared" si="3"/>
        <v>1700000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-2134867.7000000002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-2134867.7000000002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42318454.949999996</v>
      </c>
      <c r="E79" s="8">
        <f t="shared" si="21"/>
        <v>42318454.949999996</v>
      </c>
      <c r="F79" s="8">
        <f t="shared" si="21"/>
        <v>27591518.359999999</v>
      </c>
      <c r="G79" s="8">
        <f t="shared" si="21"/>
        <v>27591518.359999999</v>
      </c>
      <c r="H79" s="8">
        <f t="shared" si="21"/>
        <v>14726936.59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34797056.969999999</v>
      </c>
      <c r="E80" s="8">
        <f t="shared" si="22"/>
        <v>34797056.969999999</v>
      </c>
      <c r="F80" s="8">
        <f t="shared" si="22"/>
        <v>23683078</v>
      </c>
      <c r="G80" s="8">
        <f t="shared" si="22"/>
        <v>23683078</v>
      </c>
      <c r="H80" s="8">
        <f t="shared" si="22"/>
        <v>11113978.969999999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4979288.24</v>
      </c>
      <c r="G81" s="9">
        <v>4979288.24</v>
      </c>
      <c r="H81" s="9">
        <f t="shared" ref="H81:H144" si="24">E81-F81</f>
        <v>2638848.9299999997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7925434.75</v>
      </c>
      <c r="G82" s="9">
        <v>7925434.75</v>
      </c>
      <c r="H82" s="9">
        <f t="shared" si="24"/>
        <v>542235.44999999925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1626113.28</v>
      </c>
      <c r="G83" s="9">
        <v>1626113.28</v>
      </c>
      <c r="H83" s="9">
        <f t="shared" si="24"/>
        <v>2723808.88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4070756.9</v>
      </c>
      <c r="G84" s="9">
        <v>4070756.9</v>
      </c>
      <c r="H84" s="9">
        <f t="shared" si="24"/>
        <v>2622876.2100000004</v>
      </c>
    </row>
    <row r="85" spans="1:8">
      <c r="A85" s="35" t="s">
        <v>208</v>
      </c>
      <c r="B85" s="40" t="s">
        <v>14</v>
      </c>
      <c r="C85" s="9">
        <v>0</v>
      </c>
      <c r="D85" s="9">
        <v>7667694.3300000001</v>
      </c>
      <c r="E85" s="7">
        <f t="shared" si="23"/>
        <v>7667694.3300000001</v>
      </c>
      <c r="F85" s="9">
        <v>5081484.83</v>
      </c>
      <c r="G85" s="9">
        <v>5081484.83</v>
      </c>
      <c r="H85" s="9">
        <f t="shared" si="24"/>
        <v>2586209.5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641705.83000000007</v>
      </c>
      <c r="G88" s="8">
        <f t="shared" si="25"/>
        <v>641705.83000000007</v>
      </c>
      <c r="H88" s="8">
        <f t="shared" si="24"/>
        <v>1551850</v>
      </c>
    </row>
    <row r="89" spans="1:8">
      <c r="A89" s="35" t="s">
        <v>211</v>
      </c>
      <c r="B89" s="40" t="s">
        <v>18</v>
      </c>
      <c r="C89" s="9">
        <v>0</v>
      </c>
      <c r="D89" s="9">
        <v>598891.38</v>
      </c>
      <c r="E89" s="7">
        <f t="shared" ref="E89:E97" si="26">C89+D89</f>
        <v>598891.38</v>
      </c>
      <c r="F89" s="9">
        <v>272066.93</v>
      </c>
      <c r="G89" s="9">
        <v>272066.93</v>
      </c>
      <c r="H89" s="9">
        <f t="shared" si="24"/>
        <v>326824.45</v>
      </c>
    </row>
    <row r="90" spans="1:8">
      <c r="A90" s="35" t="s">
        <v>212</v>
      </c>
      <c r="B90" s="40" t="s">
        <v>19</v>
      </c>
      <c r="C90" s="9">
        <v>0</v>
      </c>
      <c r="D90" s="9">
        <v>120389.9</v>
      </c>
      <c r="E90" s="7">
        <f t="shared" si="26"/>
        <v>120389.9</v>
      </c>
      <c r="F90" s="9">
        <v>52453.49</v>
      </c>
      <c r="G90" s="9">
        <v>52453.49</v>
      </c>
      <c r="H90" s="9">
        <f t="shared" si="24"/>
        <v>67936.41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530146.99</v>
      </c>
      <c r="E92" s="7">
        <f t="shared" si="26"/>
        <v>530146.99</v>
      </c>
      <c r="F92" s="9">
        <v>43099.76</v>
      </c>
      <c r="G92" s="9">
        <v>43099.76</v>
      </c>
      <c r="H92" s="9">
        <f t="shared" si="24"/>
        <v>487047.23</v>
      </c>
    </row>
    <row r="93" spans="1:8">
      <c r="A93" s="35" t="s">
        <v>215</v>
      </c>
      <c r="B93" s="40" t="s">
        <v>22</v>
      </c>
      <c r="C93" s="9">
        <v>0</v>
      </c>
      <c r="D93" s="9">
        <v>136340.23000000001</v>
      </c>
      <c r="E93" s="7">
        <f t="shared" si="26"/>
        <v>136340.23000000001</v>
      </c>
      <c r="F93" s="9">
        <v>1006</v>
      </c>
      <c r="G93" s="9">
        <v>1006</v>
      </c>
      <c r="H93" s="9">
        <f t="shared" si="24"/>
        <v>135334.23000000001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216413.89</v>
      </c>
      <c r="G94" s="9">
        <v>216413.89</v>
      </c>
      <c r="H94" s="9">
        <f t="shared" si="24"/>
        <v>408337.27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6460.98</v>
      </c>
      <c r="G95" s="9">
        <v>6460.98</v>
      </c>
      <c r="H95" s="9">
        <f t="shared" si="24"/>
        <v>21783.19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154792</v>
      </c>
      <c r="E97" s="7">
        <f t="shared" si="26"/>
        <v>154792</v>
      </c>
      <c r="F97" s="9">
        <v>50204.78</v>
      </c>
      <c r="G97" s="9">
        <v>50204.78</v>
      </c>
      <c r="H97" s="9">
        <f t="shared" si="24"/>
        <v>104587.22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5286257.4399999995</v>
      </c>
      <c r="E98" s="8">
        <f t="shared" si="27"/>
        <v>5286257.4399999995</v>
      </c>
      <c r="F98" s="8">
        <f t="shared" si="27"/>
        <v>3225333.53</v>
      </c>
      <c r="G98" s="8">
        <f t="shared" si="27"/>
        <v>3225333.53</v>
      </c>
      <c r="H98" s="8">
        <f t="shared" si="24"/>
        <v>2060923.9099999997</v>
      </c>
    </row>
    <row r="99" spans="1:8">
      <c r="A99" s="35" t="s">
        <v>220</v>
      </c>
      <c r="B99" s="40" t="s">
        <v>28</v>
      </c>
      <c r="C99" s="9">
        <v>0</v>
      </c>
      <c r="D99" s="9">
        <v>906372.66</v>
      </c>
      <c r="E99" s="7">
        <f t="shared" ref="E99:E107" si="28">C99+D99</f>
        <v>906372.66</v>
      </c>
      <c r="F99" s="9">
        <v>480999.48</v>
      </c>
      <c r="G99" s="9">
        <v>480999.48</v>
      </c>
      <c r="H99" s="9">
        <f t="shared" si="24"/>
        <v>425373.18000000005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1740</v>
      </c>
      <c r="G100" s="9">
        <v>1740</v>
      </c>
      <c r="H100" s="9">
        <f t="shared" si="24"/>
        <v>41816.800000000003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1459056.81</v>
      </c>
      <c r="E101" s="7">
        <f t="shared" si="28"/>
        <v>1459056.81</v>
      </c>
      <c r="F101" s="9">
        <v>1027833.69</v>
      </c>
      <c r="G101" s="9">
        <v>1027833.69</v>
      </c>
      <c r="H101" s="9">
        <f t="shared" si="24"/>
        <v>431223.12000000011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579</v>
      </c>
      <c r="G102" s="9">
        <v>579</v>
      </c>
      <c r="H102" s="9">
        <f t="shared" si="24"/>
        <v>228453.64</v>
      </c>
    </row>
    <row r="103" spans="1:8">
      <c r="A103" s="35" t="s">
        <v>224</v>
      </c>
      <c r="B103" s="40" t="s">
        <v>32</v>
      </c>
      <c r="C103" s="9">
        <v>0</v>
      </c>
      <c r="D103" s="9">
        <v>1360191.33</v>
      </c>
      <c r="E103" s="7">
        <f t="shared" si="28"/>
        <v>1360191.33</v>
      </c>
      <c r="F103" s="9">
        <v>959881.61</v>
      </c>
      <c r="G103" s="9">
        <v>959881.61</v>
      </c>
      <c r="H103" s="9">
        <f t="shared" si="24"/>
        <v>400309.72000000009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111366.6</v>
      </c>
      <c r="G104" s="9">
        <v>111366.6</v>
      </c>
      <c r="H104" s="9">
        <f t="shared" si="24"/>
        <v>53473.919999999984</v>
      </c>
    </row>
    <row r="105" spans="1:8">
      <c r="A105" s="35" t="s">
        <v>226</v>
      </c>
      <c r="B105" s="40" t="s">
        <v>34</v>
      </c>
      <c r="C105" s="9">
        <v>0</v>
      </c>
      <c r="D105" s="9">
        <v>489528.83</v>
      </c>
      <c r="E105" s="7">
        <f t="shared" si="28"/>
        <v>489528.83</v>
      </c>
      <c r="F105" s="9">
        <v>147657.4</v>
      </c>
      <c r="G105" s="9">
        <v>147657.4</v>
      </c>
      <c r="H105" s="9">
        <f t="shared" si="24"/>
        <v>341871.43000000005</v>
      </c>
    </row>
    <row r="106" spans="1:8">
      <c r="A106" s="35" t="s">
        <v>227</v>
      </c>
      <c r="B106" s="40" t="s">
        <v>35</v>
      </c>
      <c r="C106" s="9">
        <v>0</v>
      </c>
      <c r="D106" s="9">
        <v>166136.26999999999</v>
      </c>
      <c r="E106" s="7">
        <f t="shared" si="28"/>
        <v>166136.26999999999</v>
      </c>
      <c r="F106" s="9">
        <v>29545.17</v>
      </c>
      <c r="G106" s="9">
        <v>29545.17</v>
      </c>
      <c r="H106" s="9">
        <f t="shared" si="24"/>
        <v>136591.09999999998</v>
      </c>
    </row>
    <row r="107" spans="1:8">
      <c r="A107" s="35" t="s">
        <v>228</v>
      </c>
      <c r="B107" s="40" t="s">
        <v>36</v>
      </c>
      <c r="C107" s="9">
        <v>0</v>
      </c>
      <c r="D107" s="9">
        <v>467541.58</v>
      </c>
      <c r="E107" s="7">
        <f t="shared" si="28"/>
        <v>467541.58</v>
      </c>
      <c r="F107" s="9">
        <v>465730.58</v>
      </c>
      <c r="G107" s="9">
        <v>465730.58</v>
      </c>
      <c r="H107" s="9">
        <f t="shared" si="24"/>
        <v>1811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41401</v>
      </c>
      <c r="G108" s="8">
        <f t="shared" si="29"/>
        <v>41401</v>
      </c>
      <c r="H108" s="8">
        <f t="shared" si="24"/>
        <v>183.70999999999913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41401</v>
      </c>
      <c r="G112" s="9">
        <v>41401</v>
      </c>
      <c r="H112" s="9">
        <f t="shared" si="24"/>
        <v>183.70999999999913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46963792.629999995</v>
      </c>
      <c r="E154" s="8">
        <f t="shared" si="42"/>
        <v>110745324.35999998</v>
      </c>
      <c r="F154" s="8">
        <f t="shared" si="42"/>
        <v>68836552.980000004</v>
      </c>
      <c r="G154" s="8">
        <f t="shared" si="42"/>
        <v>68836552.980000004</v>
      </c>
      <c r="H154" s="8">
        <f t="shared" si="42"/>
        <v>41908771.380000003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0" spans="1:8" ht="15">
      <c r="B160" s="84" t="s">
        <v>331</v>
      </c>
      <c r="C160" s="84"/>
      <c r="D160" s="86"/>
      <c r="E160" s="86"/>
      <c r="F160" s="85"/>
      <c r="G160" s="85"/>
    </row>
    <row r="161" spans="2:7" ht="15">
      <c r="B161" s="84" t="s">
        <v>332</v>
      </c>
      <c r="C161" s="84"/>
      <c r="D161" s="86"/>
      <c r="E161" s="86"/>
      <c r="F161" s="84" t="s">
        <v>333</v>
      </c>
      <c r="G161" s="84"/>
    </row>
    <row r="162" spans="2:7" ht="15">
      <c r="B162" s="84" t="s">
        <v>334</v>
      </c>
      <c r="C162" s="84"/>
      <c r="D162" s="86"/>
      <c r="E162" s="86"/>
      <c r="F162" s="84" t="s">
        <v>335</v>
      </c>
      <c r="G162" s="84"/>
    </row>
  </sheetData>
  <mergeCells count="31">
    <mergeCell ref="B160:C160"/>
    <mergeCell ref="B161:C161"/>
    <mergeCell ref="B162:C162"/>
    <mergeCell ref="F160:G160"/>
    <mergeCell ref="F161:G161"/>
    <mergeCell ref="F162:G162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4645337.68</v>
      </c>
      <c r="D5" s="8">
        <f t="shared" si="0"/>
        <v>68426869.409999996</v>
      </c>
      <c r="E5" s="8">
        <f t="shared" si="0"/>
        <v>41245034.620000005</v>
      </c>
      <c r="F5" s="8">
        <f t="shared" si="0"/>
        <v>41245034.620000005</v>
      </c>
      <c r="G5" s="8">
        <f t="shared" si="0"/>
        <v>27181834.789999999</v>
      </c>
    </row>
    <row r="6" spans="1:7">
      <c r="A6" s="18" t="s">
        <v>323</v>
      </c>
      <c r="B6" s="9">
        <v>5173858.7300000004</v>
      </c>
      <c r="C6" s="9">
        <v>1510630.24</v>
      </c>
      <c r="D6" s="9">
        <f>B6+C6</f>
        <v>6684488.9700000007</v>
      </c>
      <c r="E6" s="9">
        <v>3248863.62</v>
      </c>
      <c r="F6" s="9">
        <v>3248863.62</v>
      </c>
      <c r="G6" s="9">
        <f>D6-E6</f>
        <v>3435625.3500000006</v>
      </c>
    </row>
    <row r="7" spans="1:7">
      <c r="A7" s="18" t="s">
        <v>324</v>
      </c>
      <c r="B7" s="9">
        <v>27646592.57</v>
      </c>
      <c r="C7" s="9">
        <v>4261820.13</v>
      </c>
      <c r="D7" s="9">
        <f t="shared" ref="D7:D13" si="1">B7+C7</f>
        <v>31908412.699999999</v>
      </c>
      <c r="E7" s="9">
        <v>20200675.640000001</v>
      </c>
      <c r="F7" s="9">
        <v>20200675.640000001</v>
      </c>
      <c r="G7" s="9">
        <f t="shared" ref="G7:G13" si="2">D7-E7</f>
        <v>11707737.059999999</v>
      </c>
    </row>
    <row r="8" spans="1:7">
      <c r="A8" s="18" t="s">
        <v>325</v>
      </c>
      <c r="B8" s="9">
        <v>4862622.26</v>
      </c>
      <c r="C8" s="9">
        <v>93315</v>
      </c>
      <c r="D8" s="9">
        <f t="shared" si="1"/>
        <v>4955937.26</v>
      </c>
      <c r="E8" s="9">
        <v>2820447.53</v>
      </c>
      <c r="F8" s="9">
        <v>2820447.53</v>
      </c>
      <c r="G8" s="9">
        <f t="shared" si="2"/>
        <v>2135489.73</v>
      </c>
    </row>
    <row r="9" spans="1:7">
      <c r="A9" s="18" t="s">
        <v>326</v>
      </c>
      <c r="B9" s="9">
        <v>26098458.170000002</v>
      </c>
      <c r="C9" s="9">
        <v>-1220427.69</v>
      </c>
      <c r="D9" s="9">
        <f t="shared" si="1"/>
        <v>24878030.48</v>
      </c>
      <c r="E9" s="9">
        <v>14975047.83</v>
      </c>
      <c r="F9" s="9">
        <v>14975047.83</v>
      </c>
      <c r="G9" s="9">
        <f t="shared" si="2"/>
        <v>9902982.6500000004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42318454.950000003</v>
      </c>
      <c r="D16" s="8">
        <f t="shared" si="3"/>
        <v>42318454.950000003</v>
      </c>
      <c r="E16" s="8">
        <f t="shared" si="3"/>
        <v>27591518.360000003</v>
      </c>
      <c r="F16" s="8">
        <f t="shared" si="3"/>
        <v>27591518.360000003</v>
      </c>
      <c r="G16" s="8">
        <f t="shared" si="3"/>
        <v>14726936.590000004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2060802.67</v>
      </c>
      <c r="F17" s="9">
        <v>2060802.67</v>
      </c>
      <c r="G17" s="9">
        <f t="shared" ref="G17:G24" si="4">D17-E17</f>
        <v>996695.78000000026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16220809.640000001</v>
      </c>
      <c r="F18" s="9">
        <v>16220809.640000001</v>
      </c>
      <c r="G18" s="9">
        <f t="shared" si="4"/>
        <v>7484687.6400000006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1532405.71</v>
      </c>
      <c r="F19" s="9">
        <v>1532405.71</v>
      </c>
      <c r="G19" s="9">
        <f t="shared" si="4"/>
        <v>1201936.5499999998</v>
      </c>
    </row>
    <row r="20" spans="1:7">
      <c r="A20" s="18" t="s">
        <v>326</v>
      </c>
      <c r="B20" s="9">
        <v>0</v>
      </c>
      <c r="C20" s="9">
        <v>12821116.960000001</v>
      </c>
      <c r="D20" s="9">
        <f t="shared" si="5"/>
        <v>12821116.960000001</v>
      </c>
      <c r="E20" s="9">
        <v>7777500.3399999999</v>
      </c>
      <c r="F20" s="9">
        <v>7777500.3399999999</v>
      </c>
      <c r="G20" s="9">
        <f t="shared" si="4"/>
        <v>5043616.620000001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46963792.630000003</v>
      </c>
      <c r="D26" s="8">
        <f t="shared" si="6"/>
        <v>110745324.36</v>
      </c>
      <c r="E26" s="8">
        <f t="shared" si="6"/>
        <v>68836552.980000004</v>
      </c>
      <c r="F26" s="8">
        <f t="shared" si="6"/>
        <v>68836552.980000004</v>
      </c>
      <c r="G26" s="8">
        <f t="shared" si="6"/>
        <v>41908771.380000003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4645337.68</v>
      </c>
      <c r="E5" s="8">
        <f t="shared" si="0"/>
        <v>68426869.409999996</v>
      </c>
      <c r="F5" s="8">
        <f t="shared" si="0"/>
        <v>41245034.619999997</v>
      </c>
      <c r="G5" s="8">
        <f t="shared" si="0"/>
        <v>41245034.619999997</v>
      </c>
      <c r="H5" s="8">
        <f t="shared" si="0"/>
        <v>27181834.789999999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4645337.68</v>
      </c>
      <c r="E16" s="8">
        <f t="shared" si="4"/>
        <v>68426869.409999996</v>
      </c>
      <c r="F16" s="8">
        <f t="shared" si="4"/>
        <v>41245034.619999997</v>
      </c>
      <c r="G16" s="8">
        <f t="shared" si="4"/>
        <v>41245034.619999997</v>
      </c>
      <c r="H16" s="8">
        <f t="shared" si="3"/>
        <v>27181834.789999999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4645337.68</v>
      </c>
      <c r="E21" s="9">
        <f t="shared" si="5"/>
        <v>68426869.409999996</v>
      </c>
      <c r="F21" s="9">
        <v>41245034.619999997</v>
      </c>
      <c r="G21" s="9">
        <v>41245034.619999997</v>
      </c>
      <c r="H21" s="9">
        <f t="shared" si="3"/>
        <v>27181834.789999999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42318454.950000003</v>
      </c>
      <c r="E42" s="8">
        <f t="shared" si="10"/>
        <v>42318454.950000003</v>
      </c>
      <c r="F42" s="8">
        <f t="shared" si="10"/>
        <v>27591518.359999999</v>
      </c>
      <c r="G42" s="8">
        <f t="shared" si="10"/>
        <v>27591518.359999999</v>
      </c>
      <c r="H42" s="8">
        <f t="shared" si="3"/>
        <v>14726936.590000004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42318454.950000003</v>
      </c>
      <c r="E53" s="8">
        <f t="shared" si="13"/>
        <v>42318454.950000003</v>
      </c>
      <c r="F53" s="8">
        <f t="shared" si="13"/>
        <v>27591518.359999999</v>
      </c>
      <c r="G53" s="8">
        <f t="shared" si="13"/>
        <v>27591518.359999999</v>
      </c>
      <c r="H53" s="8">
        <f t="shared" si="3"/>
        <v>14726936.590000004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42318454.950000003</v>
      </c>
      <c r="E58" s="9">
        <f t="shared" si="14"/>
        <v>42318454.950000003</v>
      </c>
      <c r="F58" s="9">
        <v>27591518.359999999</v>
      </c>
      <c r="G58" s="9">
        <v>27591518.359999999</v>
      </c>
      <c r="H58" s="9">
        <f t="shared" si="3"/>
        <v>14726936.590000004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46963792.630000003</v>
      </c>
      <c r="E79" s="8">
        <f t="shared" si="20"/>
        <v>110745324.36</v>
      </c>
      <c r="F79" s="8">
        <f t="shared" si="20"/>
        <v>68836552.979999989</v>
      </c>
      <c r="G79" s="8">
        <f t="shared" si="20"/>
        <v>68836552.979999989</v>
      </c>
      <c r="H79" s="8">
        <f t="shared" si="20"/>
        <v>41908771.380000003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1829376.75</v>
      </c>
      <c r="D4" s="28">
        <f t="shared" si="0"/>
        <v>40094916.310000002</v>
      </c>
      <c r="E4" s="28">
        <f t="shared" si="0"/>
        <v>28004746.760000002</v>
      </c>
      <c r="F4" s="28">
        <f t="shared" si="0"/>
        <v>28004746.760000002</v>
      </c>
      <c r="G4" s="28">
        <f t="shared" si="0"/>
        <v>12090169.550000001</v>
      </c>
    </row>
    <row r="5" spans="1:7">
      <c r="A5" s="29" t="s">
        <v>131</v>
      </c>
      <c r="B5" s="9">
        <v>38265539.560000002</v>
      </c>
      <c r="C5" s="9">
        <v>1829376.75</v>
      </c>
      <c r="D5" s="8">
        <f>B5+C5</f>
        <v>40094916.310000002</v>
      </c>
      <c r="E5" s="9">
        <v>28004746.760000002</v>
      </c>
      <c r="F5" s="9">
        <v>28004746.760000002</v>
      </c>
      <c r="G5" s="8">
        <f>D5-E5</f>
        <v>12090169.550000001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34797056.969999999</v>
      </c>
      <c r="D16" s="8">
        <f t="shared" si="6"/>
        <v>34797056.969999999</v>
      </c>
      <c r="E16" s="8">
        <f t="shared" si="6"/>
        <v>23683078</v>
      </c>
      <c r="F16" s="8">
        <f t="shared" si="6"/>
        <v>23683078</v>
      </c>
      <c r="G16" s="8">
        <f t="shared" si="6"/>
        <v>11113978.969999999</v>
      </c>
    </row>
    <row r="17" spans="1:7">
      <c r="A17" s="29" t="s">
        <v>131</v>
      </c>
      <c r="B17" s="9">
        <v>0</v>
      </c>
      <c r="C17" s="9">
        <v>34797056.969999999</v>
      </c>
      <c r="D17" s="8">
        <f t="shared" ref="D17:D18" si="7">B17+C17</f>
        <v>34797056.969999999</v>
      </c>
      <c r="E17" s="9">
        <v>23683078</v>
      </c>
      <c r="F17" s="9">
        <v>23683078</v>
      </c>
      <c r="G17" s="8">
        <f t="shared" ref="G17:G26" si="8">D17-E17</f>
        <v>11113978.969999999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36626433.719999999</v>
      </c>
      <c r="D27" s="8">
        <f t="shared" si="13"/>
        <v>74891973.280000001</v>
      </c>
      <c r="E27" s="8">
        <f t="shared" si="13"/>
        <v>51687824.760000005</v>
      </c>
      <c r="F27" s="8">
        <f t="shared" si="13"/>
        <v>51687824.760000005</v>
      </c>
      <c r="G27" s="8">
        <f t="shared" si="13"/>
        <v>23204148.52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2019-10-11T22:20:20Z</cp:lastPrinted>
  <dcterms:created xsi:type="dcterms:W3CDTF">2017-01-11T17:22:36Z</dcterms:created>
  <dcterms:modified xsi:type="dcterms:W3CDTF">2019-10-11T22:21:18Z</dcterms:modified>
</cp:coreProperties>
</file>