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3T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<sst xmlns="http://schemas.openxmlformats.org/spreadsheetml/2006/main" count="126" uniqueCount="125">
  <si>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</si>
  <si>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</si>
  <si>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</si>
  <si>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</si>
  <si>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</si>
  <si>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</si>
  <si>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</si>
  <si>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</si>
  <si>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</si>
  <si>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</si>
  <si>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</si>
  <si>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</si>
  <si>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</si>
  <si>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</si>
  <si>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</si>
  <si>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</si>
  <si>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</si>
  <si>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</si>
  <si>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</si>
  <si>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</si>
  <si>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</si>
  <si>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</si>
  <si>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</si>
  <si>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</si>
  <si>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</si>
  <si>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</si>
  <si>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</si>
  <si>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</si>
  <si>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</si>
  <si>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</si>
  <si>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</si>
  <si>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</si>
  <si>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</si>
  <si>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</si>
  <si>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</si>
  <si>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</si>
  <si>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</si>
  <si>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</si>
  <si>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</si>
  <si>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</si>
  <si>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</si>
  <si>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</si>
  <si>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</si>
  <si>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</si>
  <si>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</si>
  <si>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</si>
  <si>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</si>
  <si>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</si>
  <si>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</si>
  <si>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</si>
  <si>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</si>
  <si>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</si>
  <si>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</si>
  <si>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</si>
  <si>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</si>
  <si>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</si>
  <si>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</si>
  <si>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</si>
  <si>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</si>
  <si>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</si>
  <si>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</si>
  <si>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</si>
  <si>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</si>
  <si>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</si>
  <si>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</si>
  <si>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</si>
  <si>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</si>
  <si>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</si>
  <si>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</si>
  <si>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</si>
  <si>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</si>
  <si>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</si>
  <si>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</si>
  <si>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</si>
  <si>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</si>
  <si>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</si>
  <si>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</si>
  <si>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</si>
  <si>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</si>
  <si>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</si>
  <si>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</si>
  <si>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</si>
  <si>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</si>
  <si>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</si>
  <si>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</si>
  <si>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</si>
  <si>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</si>
  <si>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</si>
  <si>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</si>
  <si>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</si>
  <si>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</si>
  <si>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</si>
  <si>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</si>
  <si>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</si>
  <si>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</si>
  <si>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</si>
  <si>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</si>
  <si>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</si>
  <si>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</si>
  <si>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</si>
  <si>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</si>
  <si>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</si>
  <si>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</si>
  <si>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</si>
  <si>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</si>
  <si>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</si>
  <si>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</si>
  <si>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</si>
  <si>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</si>
  <si>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</si>
  <si>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</si>
  <si>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</si>
  <si>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</si>
  <si>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</si>
  <si>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</si>
  <si>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</si>
  <si>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</si>
  <si>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</si>
  <si>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</si>
  <si>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Septiembre de 2019 y al 31 de Diciembre de 2018
PESOS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</si>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</sst>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distributed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topLeftCell="A40" zoomScale="120" zoomScaleNormal="120" workbookViewId="0">
      <selection activeCell="F72" sqref="F7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30213326.5</v>
      </c>
      <c r="C6" s="9">
        <f>SUM(C7:C13)</f>
        <v>23240767.469999999</v>
      </c>
      <c r="D6" s="5" t="s">
        <v>6</v>
      </c>
      <c r="E6" s="9">
        <f>SUM(E7:E15)</f>
        <v>7336804.9199999999</v>
      </c>
      <c r="F6" s="9">
        <f>SUM(F7:F15)</f>
        <v>9483658.3100000005</v>
      </c>
    </row>
    <row r="7" spans="1:6" x14ac:dyDescent="0.2">
      <c r="A7" s="10" t="s">
        <v>7</v>
      </c>
      <c r="B7" s="9"/>
      <c r="C7" s="9"/>
      <c r="D7" s="11" t="s">
        <v>8</v>
      </c>
      <c r="E7" s="9">
        <v>5188682.13</v>
      </c>
      <c r="F7" s="9">
        <v>4754974.8600000003</v>
      </c>
    </row>
    <row r="8" spans="1:6" x14ac:dyDescent="0.2">
      <c r="A8" s="10" t="s">
        <v>9</v>
      </c>
      <c r="B8" s="9">
        <v>30213326.5</v>
      </c>
      <c r="C8" s="9">
        <v>23240767.469999999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998460.59</v>
      </c>
      <c r="F13" s="9">
        <v>2015450.84</v>
      </c>
    </row>
    <row r="14" spans="1:6" x14ac:dyDescent="0.2">
      <c r="A14" s="3" t="s">
        <v>21</v>
      </c>
      <c r="B14" s="9">
        <f>SUM(B15:B21)</f>
        <v>6904549.9299999997</v>
      </c>
      <c r="C14" s="9">
        <f>SUM(C15:C21)</f>
        <v>2164429.81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1149662.2</v>
      </c>
      <c r="F15" s="9">
        <v>2713232.61</v>
      </c>
    </row>
    <row r="16" spans="1:6" x14ac:dyDescent="0.2">
      <c r="A16" s="10" t="s">
        <v>25</v>
      </c>
      <c r="B16" s="9">
        <v>500000</v>
      </c>
      <c r="C16" s="9">
        <v>500000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6356049.9299999997</v>
      </c>
      <c r="C17" s="9">
        <v>1664429.81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1847906.42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1847906.42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268958.18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268958.18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641407.18999999994</v>
      </c>
      <c r="F39" s="9">
        <f>SUM(F40:F42)</f>
        <v>27264.7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641407.18999999994</v>
      </c>
      <c r="F40" s="9">
        <v>27264.7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39002332.850000001</v>
      </c>
      <c r="C44" s="7">
        <f>C6+C14+C22+C28+C34+C35+C38</f>
        <v>25441747.279999997</v>
      </c>
      <c r="D44" s="8" t="s">
        <v>80</v>
      </c>
      <c r="E44" s="7">
        <f>E6+E16+E20+E23+E24+E28+E35+E39</f>
        <v>8272770.2899999991</v>
      </c>
      <c r="F44" s="7">
        <f>F6+F16+F20+F23+F24+F28+F35+F39</f>
        <v>9536523.0099999998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96475716.129999995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93155311.489999995</v>
      </c>
      <c r="C50" s="9">
        <v>91618119.019999996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-69662221.260000005</v>
      </c>
      <c r="C52" s="9">
        <v>-72008303.269999996</v>
      </c>
      <c r="D52" s="5" t="s">
        <v>94</v>
      </c>
      <c r="E52" s="9">
        <v>0</v>
      </c>
      <c r="F52" s="9">
        <v>0</v>
      </c>
    </row>
    <row r="53" spans="1:6" x14ac:dyDescent="0.2">
      <c r="A53" s="15" t="s">
        <v>95</v>
      </c>
      <c r="B53" s="16">
        <v>0</v>
      </c>
      <c r="C53" s="16">
        <v>0</v>
      </c>
      <c r="D53" s="28"/>
      <c r="E53" s="16"/>
      <c r="F53" s="16"/>
    </row>
    <row r="54" spans="1:6" x14ac:dyDescent="0.2">
      <c r="A54" s="29" t="s">
        <v>96</v>
      </c>
      <c r="B54" s="4">
        <v>0</v>
      </c>
      <c r="C54" s="4">
        <v>0</v>
      </c>
      <c r="D54" s="30" t="s">
        <v>97</v>
      </c>
      <c r="E54" s="31">
        <f>SUM(E47:E52)</f>
        <v>0</v>
      </c>
      <c r="F54" s="31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8272770.2899999991</v>
      </c>
      <c r="F56" s="7">
        <f>F54+F44</f>
        <v>9536523.0099999998</v>
      </c>
    </row>
    <row r="57" spans="1:6" x14ac:dyDescent="0.2">
      <c r="A57" s="12" t="s">
        <v>100</v>
      </c>
      <c r="B57" s="7">
        <f>SUM(B47:B55)</f>
        <v>119968806.36</v>
      </c>
      <c r="C57" s="7">
        <f>SUM(C47:C55)</f>
        <v>117248537.90000002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158971139.21000001</v>
      </c>
      <c r="C59" s="7">
        <f>C44+C57</f>
        <v>142690285.18000001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165308665.45999998</v>
      </c>
      <c r="F60" s="9">
        <f>SUM(F61:F63)</f>
        <v>160717735.62</v>
      </c>
    </row>
    <row r="61" spans="1:6" x14ac:dyDescent="0.2">
      <c r="A61" s="13"/>
      <c r="B61" s="9"/>
      <c r="C61" s="9"/>
      <c r="D61" s="5" t="s">
        <v>104</v>
      </c>
      <c r="E61" s="9">
        <v>112354716.48999999</v>
      </c>
      <c r="F61" s="9">
        <v>107763786.65000001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-14610296.539999999</v>
      </c>
      <c r="F65" s="9">
        <f>SUM(F66:F70)</f>
        <v>-27563973.449999999</v>
      </c>
    </row>
    <row r="66" spans="1:6" x14ac:dyDescent="0.2">
      <c r="A66" s="13"/>
      <c r="B66" s="9"/>
      <c r="C66" s="9"/>
      <c r="D66" s="5" t="s">
        <v>108</v>
      </c>
      <c r="E66" s="9">
        <v>12970703.710000001</v>
      </c>
      <c r="F66" s="9">
        <v>-3975982.18</v>
      </c>
    </row>
    <row r="67" spans="1:6" x14ac:dyDescent="0.2">
      <c r="A67" s="13"/>
      <c r="B67" s="9"/>
      <c r="C67" s="9"/>
      <c r="D67" s="5" t="s">
        <v>109</v>
      </c>
      <c r="E67" s="9">
        <v>-27849958.43</v>
      </c>
      <c r="F67" s="9">
        <v>-23635479.739999998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268958.18</v>
      </c>
      <c r="F69" s="9">
        <v>47488.47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150698368.91999999</v>
      </c>
      <c r="F76" s="7">
        <f>F60+F65+F72</f>
        <v>133153762.17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158971139.20999998</v>
      </c>
      <c r="F78" s="7">
        <f>F56+F76</f>
        <v>142690285.18000001</v>
      </c>
    </row>
    <row r="79" spans="1:6" x14ac:dyDescent="0.2">
      <c r="A79" s="15"/>
      <c r="B79" s="16"/>
      <c r="C79" s="16"/>
      <c r="D79" s="17"/>
      <c r="E79" s="16"/>
      <c r="F79" s="16"/>
    </row>
    <row r="81" spans="1:6" ht="12.75" x14ac:dyDescent="0.2">
      <c r="A81" s="18" t="s">
        <v>120</v>
      </c>
      <c r="B81"/>
      <c r="C81"/>
      <c r="D81"/>
      <c r="E81"/>
      <c r="F81"/>
    </row>
    <row r="90" spans="1:6" ht="12.75" x14ac:dyDescent="0.2">
      <c r="A90" s="22" t="s">
        <v>121</v>
      </c>
      <c r="B90"/>
      <c r="C90"/>
      <c r="D90" s="27" t="s">
        <v>122</v>
      </c>
      <c r="E90" s="27"/>
      <c r="F90" s="27"/>
    </row>
    <row r="91" spans="1:6" ht="12.75" x14ac:dyDescent="0.2">
      <c r="A91" s="23" t="s">
        <v>123</v>
      </c>
      <c r="B91"/>
      <c r="C91"/>
      <c r="D91" s="27" t="s">
        <v>124</v>
      </c>
      <c r="E91" s="27"/>
      <c r="F91" s="27"/>
    </row>
  </sheetData>
  <mergeCells count="3">
    <mergeCell ref="A1:F1"/>
    <mergeCell ref="D90:F90"/>
    <mergeCell ref="D91:F9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2019-10-10T20:18:41Z</cp:lastPrinted>
  <dcterms:created xsi:type="dcterms:W3CDTF">2017-01-11T17:17:46Z</dcterms:created>
  <dcterms:modified xsi:type="dcterms:W3CDTF">2019-10-10T20:18:49Z</dcterms:modified>
</cp:coreProperties>
</file>