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9\2019\LDF\2T\"/>
    </mc:Choice>
  </mc:AlternateContent>
  <bookViews>
    <workbookView xWindow="0" yWindow="0" windowWidth="28800" windowHeight="12435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F44" i="3" l="1"/>
  <c r="F56" i="3" s="1"/>
  <c r="E44" i="3"/>
  <c r="E56" i="3" s="1"/>
  <c r="B44" i="3"/>
  <c r="B59" i="3" s="1"/>
  <c r="C44" i="3"/>
  <c r="C59" i="3" s="1"/>
  <c r="E76" i="3"/>
  <c r="F76" i="3"/>
  <c r="F78" i="3" l="1"/>
  <c r="E78" i="3"/>
</calcChain>
</file>

<file path=xl/sharedStrings.xml><?xml version="1.0" encoding="utf-8"?>
<sst xmlns="http://schemas.openxmlformats.org/spreadsheetml/2006/main" count="126" uniqueCount="125">
  <si>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</si>
  <si>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</si>
  <si>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</si>
  <si>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</si>
  <si>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</si>
  <si>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</si>
  <si>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</si>
  <si>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</si>
  <si>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</si>
  <si>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</si>
  <si>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</si>
  <si>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</si>
  <si>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</si>
  <si>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</si>
  <si>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</si>
  <si>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</si>
  <si>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</si>
  <si>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</si>
  <si>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</si>
  <si>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</si>
  <si>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</si>
  <si>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</si>
  <si>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</si>
  <si>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</si>
  <si>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</si>
  <si>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</si>
  <si>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</si>
  <si>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</si>
  <si>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</si>
  <si>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</si>
  <si>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</si>
  <si>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</si>
  <si>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</si>
  <si>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</si>
  <si>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</si>
  <si>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</si>
  <si>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</si>
  <si>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</si>
  <si>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</si>
  <si>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</si>
  <si>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</si>
  <si>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</si>
  <si>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</si>
  <si>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</si>
  <si>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</si>
  <si>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</si>
  <si>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</si>
  <si>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</si>
  <si>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</si>
  <si>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</si>
  <si>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</si>
  <si>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</si>
  <si>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</si>
  <si>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</si>
  <si>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</si>
  <si>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</si>
  <si>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</si>
  <si>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</si>
  <si>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</si>
  <si>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</si>
  <si>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</si>
  <si>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</si>
  <si>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</si>
  <si>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</si>
  <si>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</si>
  <si>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</si>
  <si>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</si>
  <si>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</si>
  <si>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</si>
  <si>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</si>
  <si>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</si>
  <si>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</si>
  <si>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</si>
  <si>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</si>
  <si>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</si>
  <si>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</si>
  <si>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</si>
  <si>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</si>
  <si>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</si>
  <si>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</si>
  <si>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</si>
  <si>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</si>
  <si>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</si>
  <si>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</si>
  <si>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</si>
  <si>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</si>
  <si>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</si>
  <si>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</si>
  <si>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</si>
  <si>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</si>
  <si>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</si>
  <si>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</si>
  <si>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</si>
  <si>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</si>
  <si>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</si>
  <si>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</si>
  <si>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</si>
  <si>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</si>
  <si>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</si>
  <si>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</si>
  <si>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</si>
  <si>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</si>
  <si>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</si>
  <si>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</si>
  <si>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</si>
  <si>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</si>
  <si>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</si>
  <si>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</si>
  <si>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</si>
  <si>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</si>
  <si>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</si>
  <si>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</si>
  <si>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</si>
  <si>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</si>
  <si>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</si>
  <si>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</si>
  <si>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</si>
  <si>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</si>
  <si>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</si>
  <si>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TECNOLOGICA DEL NORTE DE GUANAJUATO
Estado de Situación Financiera Detallado - LDF
al 30 de Junio de 2019 y al 31 de Diciembre de 2018
PESOS</t>
  </si>
  <si>
    <t>Bajo protesta de decir verdad declaramos que los Estados Financieros y sus Notas son razonablemente correctos y responsabilidad del emisor.</t>
  </si>
  <si>
    <t>M. en C. Andrés Salvador Casillas Barajas</t>
  </si>
  <si>
    <t>C.P. Loth Mariano Pérez Camacho</t>
  </si>
  <si>
    <t>Encargado de Rectoría de la Universidad Tecnológica del Norte de Guanajuato</t>
  </si>
  <si>
    <t>Secretario Administrativo de la Universidad Tenológica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</si>
</sst>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distributed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showGridLines="0" tabSelected="1" topLeftCell="A67" zoomScale="120" zoomScaleNormal="120" workbookViewId="0">
      <selection activeCell="H12" sqref="H12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6" t="s">
        <v>119</v>
      </c>
      <c r="B1" s="27"/>
      <c r="C1" s="27"/>
      <c r="D1" s="27"/>
      <c r="E1" s="27"/>
      <c r="F1" s="28"/>
    </row>
    <row r="2" spans="1:6" x14ac:dyDescent="0.2">
      <c r="A2" s="1" t="s">
        <v>0</v>
      </c>
      <c r="B2" s="2">
        <v>2019</v>
      </c>
      <c r="C2" s="2">
        <v>2018</v>
      </c>
      <c r="D2" s="1" t="s">
        <v>0</v>
      </c>
      <c r="E2" s="2">
        <v>2019</v>
      </c>
      <c r="F2" s="2">
        <v>2018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27309802.780000001</v>
      </c>
      <c r="C6" s="9">
        <f>SUM(C7:C13)</f>
        <v>23240767.469999999</v>
      </c>
      <c r="D6" s="5" t="s">
        <v>6</v>
      </c>
      <c r="E6" s="9">
        <f>SUM(E7:E15)</f>
        <v>7800364.8599999994</v>
      </c>
      <c r="F6" s="9">
        <f>SUM(F7:F15)</f>
        <v>9483658.3100000005</v>
      </c>
    </row>
    <row r="7" spans="1:6" x14ac:dyDescent="0.2">
      <c r="A7" s="10" t="s">
        <v>7</v>
      </c>
      <c r="B7" s="9"/>
      <c r="C7" s="9"/>
      <c r="D7" s="11" t="s">
        <v>8</v>
      </c>
      <c r="E7" s="9">
        <v>5065218.92</v>
      </c>
      <c r="F7" s="9">
        <v>4754974.8600000003</v>
      </c>
    </row>
    <row r="8" spans="1:6" x14ac:dyDescent="0.2">
      <c r="A8" s="10" t="s">
        <v>9</v>
      </c>
      <c r="B8" s="9">
        <v>27309802.780000001</v>
      </c>
      <c r="C8" s="9">
        <v>23240767.469999999</v>
      </c>
      <c r="D8" s="11" t="s">
        <v>10</v>
      </c>
      <c r="E8" s="9">
        <v>0</v>
      </c>
      <c r="F8" s="9">
        <v>0</v>
      </c>
    </row>
    <row r="9" spans="1:6" x14ac:dyDescent="0.2">
      <c r="A9" s="10" t="s">
        <v>11</v>
      </c>
      <c r="B9" s="9"/>
      <c r="C9" s="9"/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757114.22</v>
      </c>
      <c r="F13" s="9">
        <v>2015450.84</v>
      </c>
    </row>
    <row r="14" spans="1:6" x14ac:dyDescent="0.2">
      <c r="A14" s="3" t="s">
        <v>21</v>
      </c>
      <c r="B14" s="9">
        <f>SUM(B15:B21)</f>
        <v>2796004.93</v>
      </c>
      <c r="C14" s="9">
        <f>SUM(C15:C21)</f>
        <v>2164429.81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1978031.72</v>
      </c>
      <c r="F15" s="9">
        <v>2713232.61</v>
      </c>
    </row>
    <row r="16" spans="1:6" x14ac:dyDescent="0.2">
      <c r="A16" s="10" t="s">
        <v>25</v>
      </c>
      <c r="B16" s="9">
        <v>500000</v>
      </c>
      <c r="C16" s="9">
        <v>500000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2255504.9300000002</v>
      </c>
      <c r="C17" s="9">
        <v>1664429.81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40500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421045.98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421045.98</v>
      </c>
      <c r="C23" s="9">
        <v>0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25600</v>
      </c>
      <c r="F28" s="9">
        <f>SUM(F29:F34)</f>
        <v>25600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>
        <v>25600</v>
      </c>
      <c r="F29" s="9">
        <v>25600</v>
      </c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268958.18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268958.18</v>
      </c>
      <c r="F37" s="9">
        <v>0</v>
      </c>
    </row>
    <row r="38" spans="1:6" x14ac:dyDescent="0.2">
      <c r="A38" s="3" t="s">
        <v>69</v>
      </c>
      <c r="B38" s="9">
        <f>SUM(B39:B42)</f>
        <v>36550</v>
      </c>
      <c r="C38" s="9">
        <f>SUM(C39:C42)</f>
        <v>36550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>
        <v>36550</v>
      </c>
      <c r="C39" s="9">
        <v>36550</v>
      </c>
      <c r="D39" s="5" t="s">
        <v>72</v>
      </c>
      <c r="E39" s="9">
        <f>SUM(E40:E42)</f>
        <v>448399.7</v>
      </c>
      <c r="F39" s="9">
        <f>SUM(F40:F42)</f>
        <v>27264.7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448399.7</v>
      </c>
      <c r="F40" s="9">
        <v>27264.7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30563403.690000001</v>
      </c>
      <c r="C44" s="7">
        <f>C6+C14+C22+C28+C34+C35+C38</f>
        <v>25441747.279999997</v>
      </c>
      <c r="D44" s="8" t="s">
        <v>80</v>
      </c>
      <c r="E44" s="7">
        <f>E6+E16+E20+E23+E24+E28+E35+E39</f>
        <v>8543322.7399999984</v>
      </c>
      <c r="F44" s="7">
        <f>F6+F16+F20+F23+F24+F28+F35+F39</f>
        <v>9536523.0099999998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96475716.129999995</v>
      </c>
      <c r="C49" s="9">
        <v>97638722.150000006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93600427.680000007</v>
      </c>
      <c r="C50" s="9">
        <v>91618119.019999996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-70312792.260000005</v>
      </c>
      <c r="C52" s="9">
        <v>-72008303.269999996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8543322.7399999984</v>
      </c>
      <c r="F56" s="7">
        <f>F54+F44</f>
        <v>9536523.0099999998</v>
      </c>
    </row>
    <row r="57" spans="1:6" x14ac:dyDescent="0.2">
      <c r="A57" s="12" t="s">
        <v>100</v>
      </c>
      <c r="B57" s="7">
        <f>SUM(B47:B55)</f>
        <v>119763351.55</v>
      </c>
      <c r="C57" s="7">
        <f>SUM(C47:C55)</f>
        <v>117248537.90000002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150326755.24000001</v>
      </c>
      <c r="C59" s="7">
        <f>C44+C57</f>
        <v>142690285.18000001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163135515.72</v>
      </c>
      <c r="F60" s="9">
        <f>SUM(F61:F63)</f>
        <v>160717735.62</v>
      </c>
    </row>
    <row r="61" spans="1:6" x14ac:dyDescent="0.2">
      <c r="A61" s="13"/>
      <c r="B61" s="9"/>
      <c r="C61" s="9"/>
      <c r="D61" s="5" t="s">
        <v>104</v>
      </c>
      <c r="E61" s="9">
        <v>110181566.75</v>
      </c>
      <c r="F61" s="9">
        <v>107763786.65000001</v>
      </c>
    </row>
    <row r="62" spans="1:6" x14ac:dyDescent="0.2">
      <c r="A62" s="13"/>
      <c r="B62" s="9"/>
      <c r="C62" s="9"/>
      <c r="D62" s="5" t="s">
        <v>105</v>
      </c>
      <c r="E62" s="9">
        <v>52953948.969999999</v>
      </c>
      <c r="F62" s="9">
        <v>52953948.969999999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-21352083.219999999</v>
      </c>
      <c r="F65" s="9">
        <f>SUM(F66:F70)</f>
        <v>-27563973.449999999</v>
      </c>
    </row>
    <row r="66" spans="1:6" x14ac:dyDescent="0.2">
      <c r="A66" s="13"/>
      <c r="B66" s="9"/>
      <c r="C66" s="9"/>
      <c r="D66" s="5" t="s">
        <v>108</v>
      </c>
      <c r="E66" s="9">
        <v>6226969.0099999998</v>
      </c>
      <c r="F66" s="9">
        <v>-3975982.18</v>
      </c>
    </row>
    <row r="67" spans="1:6" x14ac:dyDescent="0.2">
      <c r="A67" s="13"/>
      <c r="B67" s="9"/>
      <c r="C67" s="9"/>
      <c r="D67" s="5" t="s">
        <v>109</v>
      </c>
      <c r="E67" s="9">
        <v>-27848010.41</v>
      </c>
      <c r="F67" s="9">
        <v>-23635479.739999998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268958.18</v>
      </c>
      <c r="F69" s="9">
        <v>47488.47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141783432.5</v>
      </c>
      <c r="F76" s="7">
        <f>F60+F65+F72</f>
        <v>133153762.17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150326755.24000001</v>
      </c>
      <c r="F78" s="7">
        <f>F56+F76</f>
        <v>142690285.18000001</v>
      </c>
    </row>
    <row r="79" spans="1:6" x14ac:dyDescent="0.2">
      <c r="A79" s="15"/>
      <c r="B79" s="16"/>
      <c r="C79" s="16"/>
      <c r="D79" s="17"/>
      <c r="E79" s="16"/>
      <c r="F79" s="16"/>
    </row>
    <row r="81" spans="1:6" ht="12.75" x14ac:dyDescent="0.2">
      <c r="A81" s="23" t="s">
        <v>120</v>
      </c>
      <c r="B81" s="22"/>
      <c r="C81" s="22"/>
      <c r="D81" s="22"/>
      <c r="E81" s="22"/>
      <c r="F81" s="22"/>
    </row>
    <row r="90" spans="1:6" ht="12.75" x14ac:dyDescent="0.2">
      <c r="A90" s="24" t="s">
        <v>121</v>
      </c>
      <c r="B90" s="22"/>
      <c r="C90" s="22"/>
      <c r="D90" s="29" t="s">
        <v>122</v>
      </c>
      <c r="E90" s="29"/>
      <c r="F90" s="29"/>
    </row>
    <row r="91" spans="1:6" ht="12.75" x14ac:dyDescent="0.2">
      <c r="A91" s="25" t="s">
        <v>123</v>
      </c>
      <c r="B91" s="22"/>
      <c r="C91" s="22"/>
      <c r="D91" s="29" t="s">
        <v>124</v>
      </c>
      <c r="E91" s="29"/>
      <c r="F91" s="29"/>
    </row>
  </sheetData>
  <mergeCells count="3">
    <mergeCell ref="A1:F1"/>
    <mergeCell ref="D90:F90"/>
    <mergeCell ref="D91:F91"/>
  </mergeCells>
  <pageMargins left="0.70866141732283472" right="0.70866141732283472" top="0.74803149606299213" bottom="0.74803149606299213" header="0.31496062992125984" footer="0.31496062992125984"/>
  <pageSetup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cp:lastPrinted>2019-07-10T14:17:47Z</cp:lastPrinted>
  <dcterms:created xsi:type="dcterms:W3CDTF">2017-01-11T17:17:46Z</dcterms:created>
  <dcterms:modified xsi:type="dcterms:W3CDTF">2019-07-10T14:17:57Z</dcterms:modified>
</cp:coreProperties>
</file>