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F39" i="1"/>
  <c r="I38" i="1"/>
  <c r="F38" i="1"/>
  <c r="I37" i="1"/>
  <c r="F37" i="1"/>
  <c r="I34" i="1"/>
  <c r="F34" i="1"/>
  <c r="I33" i="1"/>
  <c r="H33" i="1"/>
  <c r="G33" i="1"/>
  <c r="E33" i="1"/>
  <c r="D33" i="1"/>
  <c r="F33" i="1" s="1"/>
  <c r="I31" i="1"/>
  <c r="F31" i="1"/>
  <c r="I30" i="1"/>
  <c r="H30" i="1"/>
  <c r="H49" i="1" s="1"/>
  <c r="G30" i="1"/>
  <c r="G49" i="1" s="1"/>
  <c r="F30" i="1"/>
  <c r="F49" i="1" s="1"/>
  <c r="E30" i="1"/>
  <c r="E49" i="1" s="1"/>
  <c r="D30" i="1"/>
  <c r="D49" i="1" s="1"/>
  <c r="I19" i="1"/>
  <c r="F19" i="1"/>
  <c r="I18" i="1"/>
  <c r="F18" i="1"/>
  <c r="I17" i="1"/>
  <c r="F17" i="1"/>
  <c r="I16" i="1"/>
  <c r="F16" i="1"/>
  <c r="I13" i="1"/>
  <c r="I12" i="1" s="1"/>
  <c r="F13" i="1"/>
  <c r="H12" i="1"/>
  <c r="G12" i="1"/>
  <c r="F12" i="1"/>
  <c r="E12" i="1"/>
  <c r="D12" i="1"/>
  <c r="I10" i="1"/>
  <c r="I9" i="1" s="1"/>
  <c r="F10" i="1"/>
  <c r="H9" i="1"/>
  <c r="H21" i="1" s="1"/>
  <c r="G9" i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<sst xmlns="http://schemas.openxmlformats.org/spreadsheetml/2006/main" count="74" uniqueCount="40">
  <si>
    <t>Universidad Tecnológica del Norte de Guanajuato
Estado Analítico de Ingresos
Del 01 de enero al 30 de septiembre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</si>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</sst>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6" fillId="0" borderId="8" xfId="1" applyFont="1" applyFill="1" applyBorder="1" applyAlignment="1" applyProtection="1">
      <alignment horizontal="left" vertical="top" wrapText="1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showGridLines="0" tabSelected="1" zoomScaleNormal="100" workbookViewId="0">
      <selection activeCell="L38" sqref="L38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f t="shared" ref="D9:I9" si="0">D10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</row>
    <row r="10" spans="2:9" x14ac:dyDescent="0.25">
      <c r="B10" s="24">
        <v>51</v>
      </c>
      <c r="C10" s="25" t="s">
        <v>20</v>
      </c>
      <c r="D10" s="23">
        <v>0</v>
      </c>
      <c r="E10" s="23">
        <v>0</v>
      </c>
      <c r="F10" s="23">
        <f>D10+E10</f>
        <v>0</v>
      </c>
      <c r="G10" s="23">
        <v>0</v>
      </c>
      <c r="H10" s="23">
        <v>0</v>
      </c>
      <c r="I10" s="23">
        <f>H10-D10</f>
        <v>0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f t="shared" ref="D12:I12" si="1">D13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</row>
    <row r="13" spans="2:9" x14ac:dyDescent="0.25">
      <c r="B13" s="24">
        <v>61</v>
      </c>
      <c r="C13" s="25" t="s">
        <v>20</v>
      </c>
      <c r="D13" s="23">
        <v>0</v>
      </c>
      <c r="E13" s="23">
        <v>0</v>
      </c>
      <c r="F13" s="23">
        <f>D13+E13</f>
        <v>0</v>
      </c>
      <c r="G13" s="23">
        <v>0</v>
      </c>
      <c r="H13" s="23">
        <v>0</v>
      </c>
      <c r="I13" s="23">
        <f>H13-D13</f>
        <v>0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6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>
        <v>8276040</v>
      </c>
      <c r="E16" s="23">
        <v>2354933.5499999998</v>
      </c>
      <c r="F16" s="23">
        <f>D16+E16</f>
        <v>10630973.550000001</v>
      </c>
      <c r="G16" s="23">
        <v>6612119.71</v>
      </c>
      <c r="H16" s="23">
        <v>6612119.71</v>
      </c>
      <c r="I16" s="23">
        <f>H16-D16</f>
        <v>-1663920.29</v>
      </c>
    </row>
    <row r="17" spans="2:9" x14ac:dyDescent="0.25">
      <c r="B17" s="22" t="s">
        <v>25</v>
      </c>
      <c r="D17" s="23">
        <v>0</v>
      </c>
      <c r="E17" s="23">
        <v>42208874.170000002</v>
      </c>
      <c r="F17" s="23">
        <f>D17+E17</f>
        <v>42208874.170000002</v>
      </c>
      <c r="G17" s="23">
        <v>31785665.170000002</v>
      </c>
      <c r="H17" s="23">
        <v>31785665.170000002</v>
      </c>
      <c r="I17" s="23">
        <f>H17-D17</f>
        <v>31785665.170000002</v>
      </c>
    </row>
    <row r="18" spans="2:9" x14ac:dyDescent="0.25">
      <c r="B18" s="22" t="s">
        <v>26</v>
      </c>
      <c r="D18" s="23">
        <v>55505491.729999997</v>
      </c>
      <c r="E18" s="23">
        <v>2399984.91</v>
      </c>
      <c r="F18" s="23">
        <f>D18+E18</f>
        <v>57905476.640000001</v>
      </c>
      <c r="G18" s="23">
        <v>45549086.479999997</v>
      </c>
      <c r="H18" s="23">
        <v>45549086.479999997</v>
      </c>
      <c r="I18" s="23">
        <f>H18-D18</f>
        <v>-9956405.25</v>
      </c>
    </row>
    <row r="19" spans="2:9" x14ac:dyDescent="0.25">
      <c r="B19" s="22" t="s">
        <v>27</v>
      </c>
      <c r="D19" s="23">
        <v>0</v>
      </c>
      <c r="E19" s="23">
        <v>0</v>
      </c>
      <c r="F19" s="23">
        <f>D19+E19</f>
        <v>0</v>
      </c>
      <c r="G19" s="23">
        <v>0</v>
      </c>
      <c r="H19" s="23">
        <v>0</v>
      </c>
      <c r="I19" s="23">
        <f>H19-D19</f>
        <v>0</v>
      </c>
    </row>
    <row r="20" spans="2:9" x14ac:dyDescent="0.25">
      <c r="B20" s="27"/>
      <c r="D20" s="28"/>
      <c r="E20" s="28"/>
      <c r="F20" s="28"/>
      <c r="G20" s="28"/>
      <c r="H20" s="28"/>
      <c r="I20" s="28"/>
    </row>
    <row r="21" spans="2:9" x14ac:dyDescent="0.25">
      <c r="B21" s="29"/>
      <c r="C21" s="30" t="s">
        <v>28</v>
      </c>
      <c r="D21" s="31">
        <f>D9+D12+D17+D18+D19+D16</f>
        <v>63781531.729999997</v>
      </c>
      <c r="E21" s="31">
        <f>E9+E12+E17+E18+E19+E16</f>
        <v>46963792.629999995</v>
      </c>
      <c r="F21" s="31">
        <f>F9+F12+F17+F18+F19+F16</f>
        <v>110745324.36</v>
      </c>
      <c r="G21" s="31">
        <f>G9+G12+G17+G18+G19+G16</f>
        <v>83946871.359999999</v>
      </c>
      <c r="H21" s="31">
        <f>H9+H12+H17+H18+H19+H16</f>
        <v>83946871.359999999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8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f t="shared" ref="D30:I30" si="2">D31</f>
        <v>0</v>
      </c>
      <c r="E30" s="50">
        <f t="shared" si="2"/>
        <v>0</v>
      </c>
      <c r="F30" s="50">
        <f t="shared" si="2"/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</row>
    <row r="31" spans="2:9" x14ac:dyDescent="0.25">
      <c r="B31" s="48"/>
      <c r="C31" s="51" t="s">
        <v>20</v>
      </c>
      <c r="D31" s="50">
        <v>0</v>
      </c>
      <c r="E31" s="50">
        <v>0</v>
      </c>
      <c r="F31" s="23">
        <f>D31+E31</f>
        <v>0</v>
      </c>
      <c r="G31" s="23">
        <v>0</v>
      </c>
      <c r="H31" s="23">
        <v>0</v>
      </c>
      <c r="I31" s="23">
        <f>H31-D31</f>
        <v>0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f>D34</f>
        <v>0</v>
      </c>
      <c r="E33" s="50">
        <f>E34</f>
        <v>0</v>
      </c>
      <c r="F33" s="50">
        <f>+D33+E33</f>
        <v>0</v>
      </c>
      <c r="G33" s="23">
        <f>G34</f>
        <v>0</v>
      </c>
      <c r="H33" s="23">
        <f>H34</f>
        <v>0</v>
      </c>
      <c r="I33" s="23">
        <f>I34</f>
        <v>0</v>
      </c>
    </row>
    <row r="34" spans="2:9" x14ac:dyDescent="0.25">
      <c r="B34" s="48"/>
      <c r="C34" s="51" t="s">
        <v>20</v>
      </c>
      <c r="D34" s="50">
        <v>0</v>
      </c>
      <c r="E34" s="50">
        <v>0</v>
      </c>
      <c r="F34" s="50">
        <f>+D34+E34</f>
        <v>0</v>
      </c>
      <c r="G34" s="23">
        <v>0</v>
      </c>
      <c r="H34" s="23">
        <v>0</v>
      </c>
      <c r="I34" s="23">
        <f>H34-D34</f>
        <v>0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54" t="s">
        <v>24</v>
      </c>
      <c r="D37" s="55">
        <v>8276040</v>
      </c>
      <c r="E37" s="23">
        <v>2354933.5499999998</v>
      </c>
      <c r="F37" s="23">
        <f>D37+E37</f>
        <v>10630973.550000001</v>
      </c>
      <c r="G37" s="23">
        <v>6612119.71</v>
      </c>
      <c r="H37" s="23">
        <v>6612119.71</v>
      </c>
      <c r="I37" s="23">
        <f>H37-D37</f>
        <v>-1663920.29</v>
      </c>
    </row>
    <row r="38" spans="2:9" x14ac:dyDescent="0.25">
      <c r="B38" s="48"/>
      <c r="C38" s="49" t="s">
        <v>25</v>
      </c>
      <c r="D38" s="50"/>
      <c r="E38" s="23">
        <v>42208874.170000002</v>
      </c>
      <c r="F38" s="23">
        <f>+D38+E38</f>
        <v>42208874.170000002</v>
      </c>
      <c r="G38" s="23">
        <v>31785665.170000002</v>
      </c>
      <c r="H38" s="23">
        <v>31785665.170000002</v>
      </c>
      <c r="I38" s="23">
        <f>H38-D38</f>
        <v>31785665.170000002</v>
      </c>
    </row>
    <row r="39" spans="2:9" x14ac:dyDescent="0.25">
      <c r="B39" s="48"/>
      <c r="C39" s="49" t="s">
        <v>26</v>
      </c>
      <c r="D39" s="50">
        <v>55505491.729999997</v>
      </c>
      <c r="E39" s="23">
        <v>2399984.91</v>
      </c>
      <c r="F39" s="31">
        <f>+D39+E39</f>
        <v>57905476.640000001</v>
      </c>
      <c r="G39" s="23">
        <v>45549086.479999997</v>
      </c>
      <c r="H39" s="23">
        <v>45549086.479999997</v>
      </c>
      <c r="I39" s="23">
        <f>H39-D39</f>
        <v>-9956405.25</v>
      </c>
    </row>
    <row r="40" spans="2:9" x14ac:dyDescent="0.25">
      <c r="B40" s="48"/>
      <c r="C40" s="49"/>
      <c r="D40" s="50"/>
      <c r="E40" s="50"/>
      <c r="F40" s="50"/>
      <c r="G40" s="23"/>
      <c r="H40" s="23"/>
      <c r="I40" s="56"/>
    </row>
    <row r="41" spans="2:9" x14ac:dyDescent="0.25">
      <c r="B41" s="57" t="s">
        <v>32</v>
      </c>
      <c r="C41" s="46"/>
      <c r="D41" s="58"/>
      <c r="E41" s="58"/>
      <c r="F41" s="58"/>
      <c r="G41" s="23"/>
      <c r="H41" s="23"/>
      <c r="I41" s="56"/>
    </row>
    <row r="42" spans="2:9" x14ac:dyDescent="0.25">
      <c r="B42" s="48"/>
      <c r="C42" s="49" t="s">
        <v>16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24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 t="s">
        <v>26</v>
      </c>
      <c r="D44" s="50"/>
      <c r="E44" s="50"/>
      <c r="F44" s="50"/>
      <c r="G44" s="50"/>
      <c r="H44" s="50"/>
      <c r="I44" s="50"/>
    </row>
    <row r="45" spans="2:9" x14ac:dyDescent="0.25">
      <c r="B45" s="48"/>
      <c r="C45" s="49"/>
      <c r="D45" s="50"/>
      <c r="E45" s="50"/>
      <c r="F45" s="50"/>
      <c r="G45" s="50"/>
      <c r="H45" s="50"/>
      <c r="I45" s="50"/>
    </row>
    <row r="46" spans="2:9" x14ac:dyDescent="0.25">
      <c r="B46" s="59" t="s">
        <v>33</v>
      </c>
      <c r="C46" s="60"/>
      <c r="D46" s="58"/>
      <c r="E46" s="58"/>
      <c r="F46" s="58"/>
      <c r="G46" s="58"/>
      <c r="H46" s="58"/>
      <c r="I46" s="58"/>
    </row>
    <row r="47" spans="2:9" x14ac:dyDescent="0.25">
      <c r="B47" s="61"/>
      <c r="C47" s="49" t="s">
        <v>27</v>
      </c>
      <c r="D47" s="58"/>
      <c r="E47" s="58"/>
      <c r="F47" s="58"/>
      <c r="G47" s="58"/>
      <c r="H47" s="58"/>
      <c r="I47" s="58"/>
    </row>
    <row r="48" spans="2:9" x14ac:dyDescent="0.25">
      <c r="B48" s="62"/>
      <c r="C48" s="49"/>
      <c r="D48" s="63"/>
      <c r="E48" s="63"/>
      <c r="F48" s="63"/>
      <c r="G48" s="63"/>
      <c r="H48" s="63"/>
      <c r="I48" s="58"/>
    </row>
    <row r="49" spans="2:9" x14ac:dyDescent="0.25">
      <c r="B49" s="64"/>
      <c r="C49" s="65" t="s">
        <v>28</v>
      </c>
      <c r="D49" s="31">
        <f>D30+D33+D38+D39+D37</f>
        <v>63781531.729999997</v>
      </c>
      <c r="E49" s="31">
        <f t="shared" ref="E49:H49" si="3">E30+E33+E38+E39+E37</f>
        <v>46963792.629999995</v>
      </c>
      <c r="F49" s="31">
        <f t="shared" si="3"/>
        <v>110745324.36</v>
      </c>
      <c r="G49" s="31">
        <f t="shared" si="3"/>
        <v>83946871.359999999</v>
      </c>
      <c r="H49" s="31">
        <f t="shared" si="3"/>
        <v>83946871.359999999</v>
      </c>
      <c r="I49" s="32">
        <v>0</v>
      </c>
    </row>
    <row r="50" spans="2:9" x14ac:dyDescent="0.25">
      <c r="B50" s="66"/>
      <c r="C50" s="67"/>
      <c r="D50" s="68"/>
      <c r="E50" s="68"/>
      <c r="F50" s="68"/>
      <c r="G50" s="69" t="s">
        <v>29</v>
      </c>
      <c r="H50" s="70"/>
      <c r="I50" s="71"/>
    </row>
    <row r="51" spans="2:9" x14ac:dyDescent="0.25">
      <c r="B51" s="20" t="s">
        <v>34</v>
      </c>
    </row>
    <row r="52" spans="2:9" x14ac:dyDescent="0.15">
      <c r="B52" s="72"/>
    </row>
    <row r="57" spans="2:9" x14ac:dyDescent="0.2">
      <c r="C57" s="73" t="s">
        <v>35</v>
      </c>
      <c r="D57" s="73"/>
      <c r="G57" s="74"/>
      <c r="H57" s="74"/>
    </row>
    <row r="58" spans="2:9" x14ac:dyDescent="0.2">
      <c r="C58" s="73" t="s">
        <v>36</v>
      </c>
      <c r="D58" s="73"/>
      <c r="G58" s="73" t="s">
        <v>37</v>
      </c>
      <c r="H58" s="73"/>
    </row>
    <row r="59" spans="2:9" x14ac:dyDescent="0.2">
      <c r="C59" s="73" t="s">
        <v>38</v>
      </c>
      <c r="D59" s="73"/>
      <c r="G59" s="73" t="s">
        <v>39</v>
      </c>
      <c r="H59" s="73"/>
    </row>
  </sheetData>
  <sheetProtection formatCells="0" formatColumns="0" formatRows="0" insertRows="0" autoFilter="0"/>
  <mergeCells count="13">
    <mergeCell ref="C57:D57"/>
    <mergeCell ref="G57:H57"/>
    <mergeCell ref="C58:D58"/>
    <mergeCell ref="G58:H58"/>
    <mergeCell ref="C59:D59"/>
    <mergeCell ref="G59:H59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2019-10-11T20:17:03Z</dcterms:created>
  <dcterms:modified xsi:type="dcterms:W3CDTF">2019-10-11T20:20:01Z</dcterms:modified>
</cp:coreProperties>
</file>