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3T\"/>
    </mc:Choice>
  </mc:AlternateContent>
  <bookViews>
    <workbookView xWindow="0" yWindow="0" windowWidth="28800" windowHeight="12330"/>
  </bookViews>
  <sheets>
    <sheet name="EFE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EFE!$A$1:$Q$57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P43" i="1"/>
  <c r="O43" i="1"/>
  <c r="P35" i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G14" i="1"/>
</calcChain>
</file>

<file path=xl/sharedStrings.xml><?xml version="1.0" encoding="utf-8"?>
<sst xmlns="http://schemas.openxmlformats.org/spreadsheetml/2006/main" count="68" uniqueCount="59">
  <si>
    <t>ESTADOS DE FLUJOS DE EFECTIVO</t>
  </si>
  <si>
    <t>Al 30 de Septiembre del 2019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</si>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</sst>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_(* #,##0.00_);_(* \(#,##0.00\);_(* &quot;-&quot;??_);_(@_)"/>
    <numFmt numFmtId="166" formatCode="0_ ;\-0\ "/>
    <numFmt numFmtId="167" formatCode="#,##0;\-#,##0;&quot; &quot;"/>
    <numFmt numFmtId="168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80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167" fontId="0" fillId="0" borderId="0" xfId="0" applyNumberFormat="1" applyFill="1" applyBorder="1"/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168" fontId="0" fillId="0" borderId="0" xfId="0" applyNumberFormat="1" applyFill="1" applyBorder="1"/>
    <xf numFmtId="0" fontId="3" fillId="3" borderId="0" xfId="0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168" fontId="2" fillId="0" borderId="0" xfId="0" applyNumberFormat="1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165" fontId="3" fillId="3" borderId="0" xfId="1" applyFont="1" applyFill="1" applyAlignment="1">
      <alignment horizontal="right" wrapText="1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3" fillId="3" borderId="1" xfId="0" applyFont="1" applyFill="1" applyBorder="1"/>
    <xf numFmtId="165" fontId="3" fillId="3" borderId="1" xfId="1" applyFont="1" applyFill="1" applyBorder="1"/>
    <xf numFmtId="0" fontId="3" fillId="3" borderId="8" xfId="0" applyFont="1" applyFill="1" applyBorder="1"/>
    <xf numFmtId="3" fontId="3" fillId="3" borderId="0" xfId="0" applyNumberFormat="1" applyFont="1" applyFill="1" applyBorder="1"/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8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165" fontId="4" fillId="3" borderId="1" xfId="1" applyFont="1" applyFill="1" applyBorder="1" applyAlignment="1" applyProtection="1">
      <protection locked="0"/>
    </xf>
    <xf numFmtId="165" fontId="4" fillId="3" borderId="0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SEPTIEMBRE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tabSelected="1" showWhiteSpace="0" topLeftCell="A16" zoomScaleNormal="100" workbookViewId="0">
      <selection activeCell="O51" sqref="O51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2019</v>
      </c>
      <c r="H9" s="23">
        <v>2018</v>
      </c>
      <c r="I9" s="24"/>
      <c r="J9" s="21" t="s">
        <v>5</v>
      </c>
      <c r="K9" s="21"/>
      <c r="L9" s="21"/>
      <c r="M9" s="21"/>
      <c r="N9" s="22"/>
      <c r="O9" s="23">
        <v>2019</v>
      </c>
      <c r="P9" s="23">
        <v>2018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81923965.570000008</v>
      </c>
      <c r="H14" s="35">
        <f>SUM(H15:H25)</f>
        <v>105585915.79000001</v>
      </c>
      <c r="I14" s="31"/>
      <c r="J14" s="31"/>
      <c r="K14" s="33" t="s">
        <v>8</v>
      </c>
      <c r="L14" s="33"/>
      <c r="M14" s="33"/>
      <c r="N14" s="33"/>
      <c r="O14" s="35">
        <f>SUM(O15:O17)</f>
        <v>4590929.84</v>
      </c>
      <c r="P14" s="35">
        <f>SUM(P15:P17)</f>
        <v>784559.08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5">
      <c r="A16" s="30"/>
      <c r="B16" s="31"/>
      <c r="C16" s="32"/>
      <c r="D16" s="36" t="s">
        <v>11</v>
      </c>
      <c r="E16" s="36"/>
      <c r="F16" s="36"/>
      <c r="G16" s="37">
        <v>0</v>
      </c>
      <c r="H16" s="37">
        <v>0</v>
      </c>
      <c r="I16" s="31"/>
      <c r="J16" s="31"/>
      <c r="K16" s="4"/>
      <c r="L16" s="38" t="s">
        <v>12</v>
      </c>
      <c r="M16" s="38"/>
      <c r="N16" s="38"/>
      <c r="O16" s="37">
        <v>0</v>
      </c>
      <c r="P16" s="39">
        <v>132224</v>
      </c>
      <c r="Q16" s="29"/>
    </row>
    <row r="17" spans="1:17" ht="15" customHeight="1" x14ac:dyDescent="0.25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9">
        <v>4590929.84</v>
      </c>
      <c r="P17" s="39">
        <v>652335.07999999996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5">
      <c r="A19" s="30"/>
      <c r="B19" s="31"/>
      <c r="C19" s="40"/>
      <c r="D19" s="36" t="s">
        <v>16</v>
      </c>
      <c r="E19" s="36"/>
      <c r="F19" s="36"/>
      <c r="G19" s="37">
        <v>0</v>
      </c>
      <c r="H19" s="39">
        <v>6311650.2599999998</v>
      </c>
      <c r="I19" s="31"/>
      <c r="J19" s="31"/>
      <c r="K19" s="41" t="s">
        <v>17</v>
      </c>
      <c r="L19" s="41"/>
      <c r="M19" s="41"/>
      <c r="N19" s="41"/>
      <c r="O19" s="35">
        <f>SUM(O20:O22)</f>
        <v>374186.44999999995</v>
      </c>
      <c r="P19" s="35">
        <f>SUM(P20:P22)</f>
        <v>-823258.44</v>
      </c>
      <c r="Q19" s="29"/>
    </row>
    <row r="20" spans="1:17" ht="15" customHeight="1" x14ac:dyDescent="0.25">
      <c r="A20" s="30"/>
      <c r="B20" s="31"/>
      <c r="C20" s="40"/>
      <c r="D20" s="36" t="s">
        <v>18</v>
      </c>
      <c r="E20" s="36"/>
      <c r="F20" s="36"/>
      <c r="G20" s="37">
        <v>0</v>
      </c>
      <c r="H20" s="39">
        <v>1587854.95</v>
      </c>
      <c r="I20" s="31"/>
      <c r="J20" s="31"/>
      <c r="K20" s="28"/>
      <c r="L20" s="40" t="s">
        <v>10</v>
      </c>
      <c r="M20" s="40"/>
      <c r="N20" s="40"/>
      <c r="O20" s="42">
        <v>-1163006.02</v>
      </c>
      <c r="P20" s="42">
        <v>0</v>
      </c>
      <c r="Q20" s="29"/>
    </row>
    <row r="21" spans="1:17" ht="15" customHeight="1" x14ac:dyDescent="0.25">
      <c r="A21" s="30"/>
      <c r="B21" s="31"/>
      <c r="C21" s="40"/>
      <c r="D21" s="36" t="s">
        <v>19</v>
      </c>
      <c r="E21" s="36"/>
      <c r="F21" s="36"/>
      <c r="G21" s="37">
        <v>6016494.9500000002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9">
        <v>1537192.47</v>
      </c>
      <c r="P21" s="39">
        <v>-823258.44</v>
      </c>
      <c r="Q21" s="29"/>
    </row>
    <row r="22" spans="1:17" ht="28.5" customHeight="1" x14ac:dyDescent="0.2">
      <c r="A22" s="30"/>
      <c r="B22" s="31"/>
      <c r="C22" s="40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5">
      <c r="A23" s="30"/>
      <c r="B23" s="31"/>
      <c r="C23" s="40"/>
      <c r="D23" s="36" t="s">
        <v>22</v>
      </c>
      <c r="E23" s="36"/>
      <c r="F23" s="36"/>
      <c r="G23" s="39">
        <v>31785665.170000002</v>
      </c>
      <c r="H23" s="39">
        <v>42999358</v>
      </c>
      <c r="I23" s="31"/>
      <c r="J23" s="31"/>
      <c r="K23" s="33" t="s">
        <v>23</v>
      </c>
      <c r="L23" s="33"/>
      <c r="M23" s="33"/>
      <c r="N23" s="33"/>
      <c r="O23" s="35">
        <f>(O14-O19)</f>
        <v>4216743.3899999997</v>
      </c>
      <c r="P23" s="35">
        <f>(P14-P19)</f>
        <v>1607817.52</v>
      </c>
      <c r="Q23" s="29"/>
    </row>
    <row r="24" spans="1:17" ht="15" customHeight="1" x14ac:dyDescent="0.2">
      <c r="A24" s="30"/>
      <c r="B24" s="31"/>
      <c r="C24" s="40"/>
      <c r="D24" s="36" t="s">
        <v>24</v>
      </c>
      <c r="E24" s="36"/>
      <c r="F24" s="36"/>
      <c r="G24" s="37">
        <v>43375936.740000002</v>
      </c>
      <c r="H24" s="37">
        <v>53753208.520000003</v>
      </c>
      <c r="I24" s="31"/>
      <c r="J24" s="31"/>
      <c r="Q24" s="29"/>
    </row>
    <row r="25" spans="1:17" ht="15" customHeight="1" x14ac:dyDescent="0.25">
      <c r="A25" s="30"/>
      <c r="B25" s="31"/>
      <c r="C25" s="40"/>
      <c r="D25" s="36" t="s">
        <v>25</v>
      </c>
      <c r="E25" s="36"/>
      <c r="F25" s="43"/>
      <c r="G25" s="39">
        <v>745868.71</v>
      </c>
      <c r="H25" s="39">
        <v>933844.06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68507772.169999987</v>
      </c>
      <c r="H27" s="35">
        <f>SUM(H28:H46)</f>
        <v>104006897.63999999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5">
      <c r="A28" s="30"/>
      <c r="B28" s="31"/>
      <c r="C28" s="41"/>
      <c r="D28" s="36" t="s">
        <v>27</v>
      </c>
      <c r="E28" s="36"/>
      <c r="F28" s="36"/>
      <c r="G28" s="39">
        <v>51687824.759999998</v>
      </c>
      <c r="H28" s="39">
        <v>76908601.959999993</v>
      </c>
      <c r="I28" s="31"/>
      <c r="J28" s="31"/>
      <c r="K28" s="41" t="s">
        <v>8</v>
      </c>
      <c r="L28" s="41"/>
      <c r="M28" s="41"/>
      <c r="N28" s="41"/>
      <c r="O28" s="35">
        <f>O29+O32</f>
        <v>0</v>
      </c>
      <c r="P28" s="35">
        <f>P29+P32</f>
        <v>0</v>
      </c>
      <c r="Q28" s="29"/>
    </row>
    <row r="29" spans="1:17" ht="15" customHeight="1" x14ac:dyDescent="0.25">
      <c r="A29" s="30"/>
      <c r="B29" s="31"/>
      <c r="C29" s="41"/>
      <c r="D29" s="36" t="s">
        <v>28</v>
      </c>
      <c r="E29" s="36"/>
      <c r="F29" s="36"/>
      <c r="G29" s="39">
        <v>3149387.62</v>
      </c>
      <c r="H29" s="39">
        <v>6151360.1299999999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5">
      <c r="A30" s="30"/>
      <c r="B30" s="31"/>
      <c r="C30" s="41"/>
      <c r="D30" s="36" t="s">
        <v>30</v>
      </c>
      <c r="E30" s="36"/>
      <c r="F30" s="36"/>
      <c r="G30" s="39">
        <v>13203579.050000001</v>
      </c>
      <c r="H30" s="39">
        <v>19532874.27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5">
      <c r="A31" s="30"/>
      <c r="B31" s="31"/>
      <c r="C31" s="32"/>
      <c r="D31" s="31"/>
      <c r="E31" s="32"/>
      <c r="F31" s="32"/>
      <c r="G31" s="39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10660377.76</v>
      </c>
      <c r="P34" s="35">
        <f>P35+P38</f>
        <v>2312251.9500000002</v>
      </c>
      <c r="Q34" s="29"/>
    </row>
    <row r="35" spans="1:17" ht="15" customHeight="1" x14ac:dyDescent="0.2">
      <c r="A35" s="30"/>
      <c r="B35" s="31"/>
      <c r="C35" s="41"/>
      <c r="D35" s="36" t="s">
        <v>37</v>
      </c>
      <c r="E35" s="36"/>
      <c r="F35" s="36"/>
      <c r="G35" s="37">
        <v>466980.74</v>
      </c>
      <c r="H35" s="37">
        <v>1414061.28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7">
        <v>10660377.76</v>
      </c>
      <c r="P38" s="37">
        <v>2312251.9500000002</v>
      </c>
      <c r="Q38" s="29"/>
    </row>
    <row r="39" spans="1:17" ht="15" customHeight="1" x14ac:dyDescent="0.25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O39" s="39"/>
      <c r="P39" s="39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-10660377.76</v>
      </c>
      <c r="P40" s="35">
        <f>P28-P34</f>
        <v>-2312251.9500000002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4" t="s">
        <v>48</v>
      </c>
      <c r="K43" s="44"/>
      <c r="L43" s="44"/>
      <c r="M43" s="44"/>
      <c r="N43" s="44"/>
      <c r="O43" s="45">
        <f>O48-O47</f>
        <v>6972559.0300000012</v>
      </c>
      <c r="P43" s="45">
        <f>P48-P47</f>
        <v>874583.71999999881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O44" s="46"/>
      <c r="P44" s="46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O45" s="46"/>
      <c r="P45" s="46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0</v>
      </c>
      <c r="I46" s="31"/>
      <c r="O46" s="46"/>
      <c r="P46" s="46"/>
      <c r="Q46" s="29"/>
    </row>
    <row r="47" spans="1:17" ht="15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51</v>
      </c>
      <c r="K47" s="44"/>
      <c r="L47" s="44"/>
      <c r="M47" s="44"/>
      <c r="N47" s="44"/>
      <c r="O47" s="47">
        <v>23240767.469999999</v>
      </c>
      <c r="P47" s="47">
        <v>22366183.75</v>
      </c>
      <c r="Q47" s="29"/>
    </row>
    <row r="48" spans="1:17" s="51" customFormat="1" ht="15" x14ac:dyDescent="0.25">
      <c r="A48" s="48"/>
      <c r="B48" s="49"/>
      <c r="C48" s="33" t="s">
        <v>52</v>
      </c>
      <c r="D48" s="33"/>
      <c r="E48" s="33"/>
      <c r="F48" s="33"/>
      <c r="G48" s="45">
        <f>G14-G27</f>
        <v>13416193.400000021</v>
      </c>
      <c r="H48" s="45">
        <f>H14-H27</f>
        <v>1579018.1500000209</v>
      </c>
      <c r="I48" s="49"/>
      <c r="J48" s="44" t="s">
        <v>53</v>
      </c>
      <c r="K48" s="44"/>
      <c r="L48" s="44"/>
      <c r="M48" s="44"/>
      <c r="N48" s="44"/>
      <c r="O48" s="47">
        <v>30213326.5</v>
      </c>
      <c r="P48" s="47">
        <v>23240767.469999999</v>
      </c>
      <c r="Q48" s="50"/>
    </row>
    <row r="49" spans="1:18" s="51" customFormat="1" x14ac:dyDescent="0.2">
      <c r="A49" s="48"/>
      <c r="B49" s="49"/>
      <c r="C49" s="41"/>
      <c r="D49" s="41"/>
      <c r="E49" s="41"/>
      <c r="F49" s="41"/>
      <c r="G49" s="45"/>
      <c r="H49" s="45"/>
      <c r="I49" s="49"/>
      <c r="O49" s="52"/>
      <c r="Q49" s="50"/>
    </row>
    <row r="50" spans="1:18" ht="14.25" customHeight="1" x14ac:dyDescent="0.2">
      <c r="A50" s="53"/>
      <c r="B50" s="54"/>
      <c r="C50" s="55"/>
      <c r="D50" s="55"/>
      <c r="E50" s="55"/>
      <c r="F50" s="55"/>
      <c r="G50" s="56"/>
      <c r="H50" s="56"/>
      <c r="I50" s="54"/>
      <c r="J50" s="57"/>
      <c r="K50" s="57"/>
      <c r="L50" s="57"/>
      <c r="M50" s="57"/>
      <c r="N50" s="57"/>
      <c r="O50" s="58"/>
      <c r="P50" s="57"/>
      <c r="Q50" s="59"/>
    </row>
    <row r="51" spans="1:18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8" ht="5.25" customHeight="1" x14ac:dyDescent="0.2">
      <c r="A52" s="31"/>
      <c r="I52" s="31"/>
      <c r="J52" s="4"/>
      <c r="K52" s="4"/>
      <c r="L52" s="4"/>
      <c r="M52" s="4"/>
      <c r="N52" s="4"/>
      <c r="O52" s="60"/>
      <c r="P52" s="4"/>
      <c r="Q52" s="4"/>
    </row>
    <row r="53" spans="1:18" ht="15" customHeight="1" x14ac:dyDescent="0.2">
      <c r="A53" s="4"/>
      <c r="B53" s="61" t="s">
        <v>54</v>
      </c>
      <c r="C53" s="62"/>
      <c r="D53" s="62"/>
      <c r="E53" s="62"/>
      <c r="F53" s="62"/>
      <c r="G53" s="62"/>
      <c r="H53" s="62"/>
      <c r="I53" s="62"/>
      <c r="J53" s="62"/>
      <c r="K53" s="4"/>
      <c r="L53" s="4"/>
      <c r="M53" s="4"/>
      <c r="N53" s="4"/>
      <c r="O53" s="63"/>
      <c r="P53" s="63"/>
      <c r="Q53" s="63"/>
      <c r="R53" s="63"/>
    </row>
    <row r="54" spans="1:18" ht="22.5" customHeight="1" x14ac:dyDescent="0.2">
      <c r="A54" s="4"/>
      <c r="B54" s="62"/>
      <c r="C54" s="64"/>
      <c r="D54" s="65"/>
      <c r="E54" s="65"/>
      <c r="F54" s="4"/>
      <c r="G54" s="66"/>
      <c r="H54" s="64"/>
      <c r="I54" s="65"/>
      <c r="J54" s="65"/>
      <c r="K54" s="4"/>
      <c r="L54" s="4"/>
      <c r="M54" s="4"/>
      <c r="N54" s="4"/>
      <c r="O54" s="63"/>
      <c r="P54" s="4"/>
      <c r="Q54" s="4"/>
    </row>
    <row r="55" spans="1:18" ht="29.25" customHeight="1" x14ac:dyDescent="0.2">
      <c r="A55" s="4"/>
      <c r="B55" s="62"/>
      <c r="C55" s="64"/>
      <c r="D55" s="67"/>
      <c r="E55" s="67"/>
      <c r="F55" s="67"/>
      <c r="G55" s="68"/>
      <c r="H55" s="64"/>
      <c r="I55" s="65"/>
      <c r="J55" s="65"/>
      <c r="K55" s="4"/>
      <c r="L55" s="69"/>
      <c r="M55" s="70"/>
      <c r="N55" s="70"/>
      <c r="O55" s="70"/>
      <c r="P55" s="60"/>
      <c r="Q55" s="4"/>
    </row>
    <row r="56" spans="1:18" ht="14.1" customHeight="1" x14ac:dyDescent="0.2">
      <c r="A56" s="4"/>
      <c r="B56" s="71"/>
      <c r="C56" s="4"/>
      <c r="D56" s="72" t="s">
        <v>55</v>
      </c>
      <c r="E56" s="72"/>
      <c r="F56" s="72"/>
      <c r="G56" s="69"/>
      <c r="H56" s="4"/>
      <c r="I56" s="73"/>
      <c r="J56" s="4"/>
      <c r="K56" s="6"/>
      <c r="L56" s="74"/>
      <c r="M56" s="75" t="s">
        <v>56</v>
      </c>
      <c r="N56" s="75"/>
      <c r="O56" s="75"/>
      <c r="P56" s="4"/>
      <c r="Q56" s="4"/>
    </row>
    <row r="57" spans="1:18" ht="49.5" customHeight="1" x14ac:dyDescent="0.2">
      <c r="A57" s="4"/>
      <c r="B57" s="76"/>
      <c r="C57" s="4"/>
      <c r="D57" s="77" t="s">
        <v>57</v>
      </c>
      <c r="E57" s="77"/>
      <c r="F57" s="77"/>
      <c r="G57" s="78"/>
      <c r="H57" s="4"/>
      <c r="I57" s="73"/>
      <c r="J57" s="4"/>
      <c r="L57" s="79"/>
      <c r="M57" s="77" t="s">
        <v>58</v>
      </c>
      <c r="N57" s="77"/>
      <c r="O57" s="77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2019-10-10T21:07:31Z</dcterms:created>
  <dcterms:modified xsi:type="dcterms:W3CDTF">2019-10-10T21:07:46Z</dcterms:modified>
</cp:coreProperties>
</file>