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3T\"/>
    </mc:Choice>
  </mc:AlternateContent>
  <bookViews>
    <workbookView xWindow="0" yWindow="0" windowWidth="28800" windowHeight="12330"/>
  </bookViews>
  <sheets>
    <sheet name="E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EA!$A$1:$K$66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<sst xmlns="http://schemas.openxmlformats.org/spreadsheetml/2006/main" count="68" uniqueCount="66">
  <si>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</si>
  <si>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 2019 y 2018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</si>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</sst>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 ;\-0\ "/>
    <numFmt numFmtId="166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SEPTIEMBRE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zoomScaleNormal="100" zoomScalePageLayoutView="70" workbookViewId="0">
      <selection activeCell="I54" sqref="I5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6016494.9500000002</v>
      </c>
      <c r="E13" s="37">
        <f>SUM(E14:E21)</f>
        <v>7899505.21</v>
      </c>
      <c r="F13" s="32"/>
      <c r="G13" s="30" t="s">
        <v>9</v>
      </c>
      <c r="H13" s="30"/>
      <c r="I13" s="37">
        <f>SUM(I14:I16)</f>
        <v>68040791.429999992</v>
      </c>
      <c r="J13" s="37">
        <f>SUM(J14:J16)</f>
        <v>102592836.35999998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51687824.759999998</v>
      </c>
      <c r="J14" s="41">
        <v>76908601.959999993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3149387.62</v>
      </c>
      <c r="J15" s="41">
        <v>6151360.1299999999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13203579.050000001</v>
      </c>
      <c r="J16" s="41">
        <v>19532874.27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5">
        <v>6311650.2599999998</v>
      </c>
      <c r="F18" s="32"/>
      <c r="G18" s="30" t="s">
        <v>18</v>
      </c>
      <c r="H18" s="30"/>
      <c r="I18" s="37">
        <f>SUM(I19:I27)</f>
        <v>466980.74</v>
      </c>
      <c r="J18" s="37">
        <f>SUM(J19:J27)</f>
        <v>1414061.28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5">
        <v>1587854.95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6016494.9500000002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466980.74</v>
      </c>
      <c r="J22" s="41">
        <v>1414061.28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75161601.909999996</v>
      </c>
      <c r="E23" s="37">
        <f>SUM(E24:E25)</f>
        <v>96752566.520000011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7"/>
    </row>
    <row r="24" spans="1:13" x14ac:dyDescent="0.2">
      <c r="A24" s="39"/>
      <c r="B24" s="40" t="s">
        <v>28</v>
      </c>
      <c r="C24" s="40"/>
      <c r="D24" s="41">
        <v>31785665.170000002</v>
      </c>
      <c r="E24" s="41">
        <v>42999358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43375936.740000002</v>
      </c>
      <c r="E25" s="41">
        <v>53753208.520000003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745868.71</v>
      </c>
      <c r="E27" s="37">
        <f>SUM(E28:E32)</f>
        <v>933844.05999999994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422574.92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150235.32</v>
      </c>
      <c r="E31" s="41">
        <v>511260.97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595633.39</v>
      </c>
      <c r="E32" s="41">
        <v>8.17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8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9"/>
      <c r="B34" s="50" t="s">
        <v>43</v>
      </c>
      <c r="C34" s="50"/>
      <c r="D34" s="51">
        <f>D13+D23+D27</f>
        <v>81923965.569999993</v>
      </c>
      <c r="E34" s="51">
        <f>E13+E23+E27</f>
        <v>105585915.79000001</v>
      </c>
      <c r="F34" s="52"/>
      <c r="G34" s="30" t="s">
        <v>44</v>
      </c>
      <c r="H34" s="30"/>
      <c r="I34" s="53">
        <f>SUM(I35:I39)</f>
        <v>0</v>
      </c>
      <c r="J34" s="53">
        <f>SUM(J35:J39)</f>
        <v>0</v>
      </c>
      <c r="K34" s="38"/>
    </row>
    <row r="35" spans="1:11" x14ac:dyDescent="0.2">
      <c r="A35" s="35"/>
      <c r="B35" s="50"/>
      <c r="C35" s="50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55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3">
        <f>SUM(I42:I47)</f>
        <v>445489.69</v>
      </c>
      <c r="J41" s="53">
        <f>SUM(J42:J47)</f>
        <v>5555000.2800000003</v>
      </c>
      <c r="K41" s="38"/>
    </row>
    <row r="42" spans="1:11" ht="26.25" customHeight="1" x14ac:dyDescent="0.2">
      <c r="A42" s="54"/>
      <c r="B42" s="32"/>
      <c r="C42" s="32"/>
      <c r="D42" s="32"/>
      <c r="E42" s="32"/>
      <c r="F42" s="32"/>
      <c r="G42" s="46" t="s">
        <v>51</v>
      </c>
      <c r="H42" s="46"/>
      <c r="I42" s="41">
        <v>26292.45</v>
      </c>
      <c r="J42" s="41">
        <v>5127815.28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419193.5</v>
      </c>
      <c r="J43" s="41">
        <v>427179.84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4"/>
      <c r="B47" s="32"/>
      <c r="C47" s="32"/>
      <c r="D47" s="32"/>
      <c r="E47" s="32"/>
      <c r="F47" s="32"/>
      <c r="G47" s="40" t="s">
        <v>56</v>
      </c>
      <c r="H47" s="40"/>
      <c r="I47" s="41">
        <v>3.74</v>
      </c>
      <c r="J47" s="41">
        <v>5.16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4"/>
      <c r="B49" s="32"/>
      <c r="C49" s="32"/>
      <c r="D49" s="32"/>
      <c r="E49" s="32"/>
      <c r="F49" s="32"/>
      <c r="G49" s="36" t="s">
        <v>57</v>
      </c>
      <c r="H49" s="36"/>
      <c r="I49" s="53">
        <f>SUM(I50)</f>
        <v>0</v>
      </c>
      <c r="J49" s="53">
        <f>SUM(J50)</f>
        <v>0</v>
      </c>
      <c r="K49" s="38"/>
    </row>
    <row r="50" spans="1:13" x14ac:dyDescent="0.2">
      <c r="A50" s="54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4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4"/>
      <c r="B52" s="32"/>
      <c r="C52" s="32"/>
      <c r="D52" s="32"/>
      <c r="E52" s="32"/>
      <c r="F52" s="32"/>
      <c r="G52" s="50" t="s">
        <v>59</v>
      </c>
      <c r="H52" s="50"/>
      <c r="I52" s="56">
        <f>I13+I18+I29+I34+I41+I49</f>
        <v>68953261.859999985</v>
      </c>
      <c r="J52" s="56">
        <f>J13+J18+J29+J34+J41+J49</f>
        <v>109561897.91999999</v>
      </c>
      <c r="K52" s="57"/>
    </row>
    <row r="53" spans="1:13" x14ac:dyDescent="0.2">
      <c r="A53" s="54"/>
      <c r="B53" s="32"/>
      <c r="C53" s="32"/>
      <c r="D53" s="32"/>
      <c r="E53" s="32"/>
      <c r="F53" s="32"/>
      <c r="G53" s="58"/>
      <c r="H53" s="58"/>
      <c r="I53" s="44"/>
      <c r="J53" s="44"/>
      <c r="K53" s="57"/>
    </row>
    <row r="54" spans="1:13" x14ac:dyDescent="0.2">
      <c r="A54" s="54"/>
      <c r="B54" s="32"/>
      <c r="C54" s="32"/>
      <c r="D54" s="32"/>
      <c r="E54" s="32"/>
      <c r="F54" s="32"/>
      <c r="G54" s="59" t="s">
        <v>60</v>
      </c>
      <c r="H54" s="59"/>
      <c r="I54" s="56">
        <f>D34-I52</f>
        <v>12970703.710000008</v>
      </c>
      <c r="J54" s="56">
        <f>E34-J52</f>
        <v>-3975982.1299999803</v>
      </c>
      <c r="K54" s="57"/>
      <c r="M54" s="47"/>
    </row>
    <row r="55" spans="1:13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3" ht="6" customHeight="1" x14ac:dyDescent="0.2">
      <c r="A58" s="12"/>
      <c r="B58" s="43"/>
      <c r="C58" s="69"/>
      <c r="D58" s="70"/>
      <c r="E58" s="70"/>
      <c r="F58" s="12"/>
      <c r="G58" s="71"/>
      <c r="H58" s="72"/>
      <c r="I58" s="70"/>
      <c r="J58" s="70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3" ht="9.75" customHeight="1" x14ac:dyDescent="0.2">
      <c r="B62" s="43"/>
      <c r="C62" s="69"/>
      <c r="D62" s="70"/>
      <c r="E62" s="70"/>
      <c r="G62" s="71"/>
      <c r="H62" s="69"/>
      <c r="I62" s="70"/>
      <c r="J62" s="70"/>
    </row>
    <row r="63" spans="1:13" ht="30" customHeight="1" x14ac:dyDescent="0.2">
      <c r="B63" s="43"/>
      <c r="C63" s="74"/>
      <c r="D63" s="74"/>
      <c r="E63" s="70"/>
      <c r="G63" s="75"/>
      <c r="H63" s="75"/>
      <c r="I63" s="70"/>
      <c r="J63" s="70"/>
    </row>
    <row r="64" spans="1:13" ht="14.1" customHeight="1" x14ac:dyDescent="0.2">
      <c r="B64" s="76"/>
      <c r="C64" s="77" t="s">
        <v>62</v>
      </c>
      <c r="D64" s="77"/>
      <c r="E64" s="70"/>
      <c r="F64" s="70"/>
      <c r="G64" s="77" t="s">
        <v>63</v>
      </c>
      <c r="H64" s="77"/>
      <c r="I64" s="78"/>
      <c r="J64" s="70"/>
    </row>
    <row r="65" spans="2:10" ht="51.75" customHeight="1" x14ac:dyDescent="0.2">
      <c r="B65" s="79"/>
      <c r="C65" s="80" t="s">
        <v>64</v>
      </c>
      <c r="D65" s="80"/>
      <c r="E65" s="81"/>
      <c r="F65" s="81"/>
      <c r="G65" s="80" t="s">
        <v>65</v>
      </c>
      <c r="H65" s="80"/>
      <c r="I65" s="78"/>
      <c r="J65" s="70"/>
    </row>
    <row r="66" spans="2:10" ht="9.9499999999999993" customHeight="1" x14ac:dyDescent="0.2">
      <c r="D66" s="82"/>
    </row>
    <row r="67" spans="2:10" x14ac:dyDescent="0.2">
      <c r="D67" s="82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2019-10-10T21:06:01Z</dcterms:created>
  <dcterms:modified xsi:type="dcterms:W3CDTF">2019-10-10T21:06:28Z</dcterms:modified>
</cp:coreProperties>
</file>