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1T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I46" i="1"/>
  <c r="J46" i="1" s="1"/>
  <c r="J42" i="1" s="1"/>
  <c r="J44" i="1"/>
  <c r="J40" i="1"/>
  <c r="I40" i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J27" i="1"/>
  <c r="I27" i="1"/>
  <c r="D27" i="1"/>
  <c r="D24" i="1" s="1"/>
  <c r="E26" i="1"/>
  <c r="D26" i="1"/>
  <c r="I25" i="1"/>
  <c r="D22" i="1"/>
  <c r="D14" i="1" s="1"/>
  <c r="D12" i="1" s="1"/>
  <c r="E21" i="1"/>
  <c r="D21" i="1"/>
  <c r="I20" i="1"/>
  <c r="J20" i="1" s="1"/>
  <c r="E20" i="1"/>
  <c r="D20" i="1"/>
  <c r="I19" i="1"/>
  <c r="J19" i="1" s="1"/>
  <c r="E19" i="1"/>
  <c r="I18" i="1"/>
  <c r="J18" i="1" s="1"/>
  <c r="J17" i="1"/>
  <c r="I17" i="1"/>
  <c r="I14" i="1" s="1"/>
  <c r="I12" i="1" s="1"/>
  <c r="J34" i="1" l="1"/>
  <c r="J25" i="1"/>
  <c r="J14" i="1"/>
  <c r="I42" i="1"/>
  <c r="I34" i="1" s="1"/>
  <c r="E22" i="1"/>
  <c r="E14" i="1" s="1"/>
  <c r="E12" i="1" s="1"/>
  <c r="E27" i="1"/>
  <c r="E24" i="1" s="1"/>
  <c r="J52" i="1"/>
  <c r="J50" i="1" s="1"/>
  <c r="J12" i="1" l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<sst xmlns="http://schemas.openxmlformats.org/spreadsheetml/2006/main" count="66" uniqueCount="63">
  <si>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</si>
  <si>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2019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</si>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</sst>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MARZO%202019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RBM"/>
      <sheetName val="Ayudas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96475716.129999995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4293410.7</v>
          </cell>
          <cell r="J50">
            <v>-3975982.18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4" zoomScale="110" zoomScaleNormal="110" zoomScalePageLayoutView="80" workbookViewId="0">
      <selection activeCell="M12" sqref="M1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9941066.6800000109</v>
      </c>
      <c r="E12" s="36">
        <f>E14+E24</f>
        <v>14698278.710000001</v>
      </c>
      <c r="F12" s="33"/>
      <c r="G12" s="35" t="s">
        <v>9</v>
      </c>
      <c r="H12" s="35"/>
      <c r="I12" s="36">
        <f>I14+I25</f>
        <v>55023.47</v>
      </c>
      <c r="J12" s="36">
        <f>J14+J25</f>
        <v>2015404.09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8778060.6600000001</v>
      </c>
      <c r="E14" s="36">
        <f>SUM(E16:E22)</f>
        <v>11117492.59</v>
      </c>
      <c r="F14" s="33"/>
      <c r="G14" s="35" t="s">
        <v>11</v>
      </c>
      <c r="H14" s="35"/>
      <c r="I14" s="36">
        <f>SUM(I16:I23)</f>
        <v>55023.47</v>
      </c>
      <c r="J14" s="36">
        <f>SUM(J16:J23)</f>
        <v>2015404.09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8778060.6600000001</v>
      </c>
      <c r="E16" s="42">
        <v>0</v>
      </c>
      <c r="F16" s="33"/>
      <c r="G16" s="43" t="s">
        <v>13</v>
      </c>
      <c r="H16" s="43"/>
      <c r="I16" s="42">
        <v>0</v>
      </c>
      <c r="J16" s="42">
        <v>2015404.09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10818816.35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298676.24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47488.47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7535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1163006.0200000107</v>
      </c>
      <c r="E24" s="36">
        <f>SUM(E26:E34)</f>
        <v>3580786.12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1163006.0200000107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3240786.12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340000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10687172.98</v>
      </c>
      <c r="J34" s="36">
        <f>J36+J42+J50</f>
        <v>3969580.33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2417780.1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2417780.1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8269392.8799999999</v>
      </c>
      <c r="J42" s="36">
        <f>SUM(J44:J48)</f>
        <v>3969580.33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8269392.8799999999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9">
        <v>0</v>
      </c>
      <c r="J45" s="42">
        <v>3969580.33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/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2019-04-10T17:39:57Z</dcterms:created>
  <dcterms:modified xsi:type="dcterms:W3CDTF">2019-04-10T17:40:18Z</dcterms:modified>
</cp:coreProperties>
</file>