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LDF\1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B44" i="3"/>
  <c r="B59" i="3" s="1"/>
  <c r="E44" i="3"/>
  <c r="E56" i="3" s="1"/>
  <c r="C44" i="3"/>
  <c r="C59" i="3" s="1"/>
  <c r="E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<sst xmlns="http://schemas.openxmlformats.org/spreadsheetml/2006/main" count="126" uniqueCount="125">
  <si>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</si>
  <si>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</si>
  <si>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</si>
  <si>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</si>
  <si>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</si>
  <si>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</si>
  <si>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</si>
  <si>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</si>
  <si>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</si>
  <si>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</si>
  <si>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</si>
  <si>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</si>
  <si>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</si>
  <si>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</si>
  <si>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</si>
  <si>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</si>
  <si>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</si>
  <si>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</si>
  <si>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</si>
  <si>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</si>
  <si>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</si>
  <si>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</si>
  <si>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</si>
  <si>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</si>
  <si>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</si>
  <si>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</si>
  <si>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</si>
  <si>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</si>
  <si>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</si>
  <si>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</si>
  <si>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</si>
  <si>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</si>
  <si>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</si>
  <si>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</si>
  <si>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</si>
  <si>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</si>
  <si>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</si>
  <si>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</si>
  <si>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</si>
  <si>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</si>
  <si>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</si>
  <si>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</si>
  <si>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</si>
  <si>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</si>
  <si>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</si>
  <si>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</si>
  <si>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</si>
  <si>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</si>
  <si>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</si>
  <si>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</si>
  <si>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</si>
  <si>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</si>
  <si>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</si>
  <si>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</si>
  <si>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</si>
  <si>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</si>
  <si>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</si>
  <si>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</si>
  <si>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</si>
  <si>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</si>
  <si>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</si>
  <si>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</si>
  <si>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</si>
  <si>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</si>
  <si>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</si>
  <si>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</si>
  <si>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</si>
  <si>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</si>
  <si>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</si>
  <si>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</si>
  <si>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</si>
  <si>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</si>
  <si>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</si>
  <si>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</si>
  <si>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</si>
  <si>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</si>
  <si>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</si>
  <si>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</si>
  <si>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</si>
  <si>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</si>
  <si>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</si>
  <si>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</si>
  <si>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</si>
  <si>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</si>
  <si>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</si>
  <si>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</si>
  <si>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</si>
  <si>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</si>
  <si>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</si>
  <si>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</si>
  <si>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</si>
  <si>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</si>
  <si>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</si>
  <si>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</si>
  <si>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</si>
  <si>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</si>
  <si>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</si>
  <si>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</si>
  <si>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</si>
  <si>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</si>
  <si>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</si>
  <si>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</si>
  <si>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</si>
  <si>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</si>
  <si>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</si>
  <si>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</si>
  <si>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</si>
  <si>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</si>
  <si>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</si>
  <si>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</si>
  <si>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</si>
  <si>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</si>
  <si>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</si>
  <si>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</si>
  <si>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</si>
  <si>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</si>
  <si>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</si>
  <si>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</si>
  <si>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</si>
  <si>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Marzo de 2018 y al 31 de Diciembre de 2017
PESOS</t>
  </si>
  <si>
    <t>Bajo protesta de decir verdad declaramos que los Estados Financieros y sus Notas son razonablemente correctos y responsabilidad del emisor.</t>
  </si>
  <si>
    <t>Fernando Gutiérrez Godinez</t>
  </si>
  <si>
    <t>Rector de la Universidad Tecnológica del Norte de Guanajuato</t>
  </si>
  <si>
    <t>Loth Mariano Pérez Camacho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</si>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</sst>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zoomScale="120" zoomScaleNormal="120" workbookViewId="0">
      <selection activeCell="D89" sqref="D8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18843628.039999999</v>
      </c>
      <c r="C6" s="9">
        <f>SUM(C7:C13)</f>
        <v>22366183.75</v>
      </c>
      <c r="D6" s="5" t="s">
        <v>6</v>
      </c>
      <c r="E6" s="9">
        <f>SUM(E7:E15)</f>
        <v>5974060.1699999999</v>
      </c>
      <c r="F6" s="9">
        <f>SUM(F7:F15)</f>
        <v>8249539.2000000002</v>
      </c>
    </row>
    <row r="7" spans="1:6" x14ac:dyDescent="0.2">
      <c r="A7" s="10" t="s">
        <v>7</v>
      </c>
      <c r="B7" s="9"/>
      <c r="C7" s="9"/>
      <c r="D7" s="11" t="s">
        <v>8</v>
      </c>
      <c r="E7" s="9">
        <v>4037884.93</v>
      </c>
      <c r="F7" s="9">
        <v>4104000.91</v>
      </c>
    </row>
    <row r="8" spans="1:6" x14ac:dyDescent="0.2">
      <c r="A8" s="10" t="s">
        <v>9</v>
      </c>
      <c r="B8" s="9">
        <v>18843628.039999999</v>
      </c>
      <c r="C8" s="9">
        <v>22366183.75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833066.31</v>
      </c>
      <c r="F13" s="9">
        <v>2109285.3199999998</v>
      </c>
    </row>
    <row r="14" spans="1:6" x14ac:dyDescent="0.2">
      <c r="A14" s="3" t="s">
        <v>21</v>
      </c>
      <c r="B14" s="9">
        <f>SUM(B15:B21)</f>
        <v>5814973.1900000004</v>
      </c>
      <c r="C14" s="9">
        <f>SUM(C15:C21)</f>
        <v>2213885.04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1103108.93</v>
      </c>
      <c r="F15" s="9">
        <v>2036252.97</v>
      </c>
    </row>
    <row r="16" spans="1:6" x14ac:dyDescent="0.2">
      <c r="A16" s="10" t="s">
        <v>25</v>
      </c>
      <c r="B16" s="9">
        <v>500000</v>
      </c>
      <c r="C16" s="9">
        <v>500000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5274473.1900000004</v>
      </c>
      <c r="C17" s="9">
        <v>1713885.04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40500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255972.86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255972.86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34230</v>
      </c>
      <c r="F28" s="9">
        <f>SUM(F29:F34)</f>
        <v>34230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34230</v>
      </c>
      <c r="F29" s="9">
        <v>34230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84081.13</v>
      </c>
      <c r="F35" s="9">
        <f>SUM(F36:F38)</f>
        <v>84081.13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84081.13</v>
      </c>
      <c r="F37" s="9">
        <v>84081.13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46198.7</v>
      </c>
      <c r="F39" s="9">
        <f>SUM(F40:F42)</f>
        <v>46198.71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46198.7</v>
      </c>
      <c r="F40" s="9">
        <v>46198.7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0.01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24951124.09</v>
      </c>
      <c r="C44" s="7">
        <f>C6+C14+C22+C28+C34+C35+C38</f>
        <v>24616618.789999999</v>
      </c>
      <c r="D44" s="8" t="s">
        <v>80</v>
      </c>
      <c r="E44" s="7">
        <f>E6+E16+E20+E23+E24+E28+E35+E39</f>
        <v>6138570</v>
      </c>
      <c r="F44" s="7">
        <f>F6+F16+F20+F23+F24+F28+F35+F39</f>
        <v>8414049.040000001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97638722.150000006</v>
      </c>
      <c r="C49" s="9">
        <v>97638722.150000006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92441377.459999993</v>
      </c>
      <c r="C50" s="9">
        <v>92441377.459999993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-69586111.5</v>
      </c>
      <c r="C52" s="9">
        <v>-69586111.5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6138570</v>
      </c>
      <c r="F56" s="7">
        <f>F54+F44</f>
        <v>8414049.040000001</v>
      </c>
    </row>
    <row r="57" spans="1:6" x14ac:dyDescent="0.2">
      <c r="A57" s="12" t="s">
        <v>100</v>
      </c>
      <c r="B57" s="7">
        <f>SUM(B47:B55)</f>
        <v>120493988.11000001</v>
      </c>
      <c r="C57" s="7">
        <f>SUM(C47:C55)</f>
        <v>120493988.11000001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145445112.20000002</v>
      </c>
      <c r="C59" s="7">
        <f>C44+C57</f>
        <v>145110606.90000001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159982176.53999999</v>
      </c>
      <c r="F60" s="9">
        <f>SUM(F61:F63)</f>
        <v>159933176.53999999</v>
      </c>
    </row>
    <row r="61" spans="1:6" x14ac:dyDescent="0.2">
      <c r="A61" s="13"/>
      <c r="B61" s="9"/>
      <c r="C61" s="9"/>
      <c r="D61" s="5" t="s">
        <v>104</v>
      </c>
      <c r="E61" s="9">
        <v>107029569.58</v>
      </c>
      <c r="F61" s="9">
        <v>106980569.58</v>
      </c>
    </row>
    <row r="62" spans="1:6" x14ac:dyDescent="0.2">
      <c r="A62" s="13"/>
      <c r="B62" s="9"/>
      <c r="C62" s="9"/>
      <c r="D62" s="5" t="s">
        <v>105</v>
      </c>
      <c r="E62" s="9">
        <v>52952606.960000001</v>
      </c>
      <c r="F62" s="9">
        <v>52952606.960000001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-20675634.34</v>
      </c>
      <c r="F65" s="9">
        <f>SUM(F66:F70)</f>
        <v>-23236618.680000003</v>
      </c>
    </row>
    <row r="66" spans="1:6" x14ac:dyDescent="0.2">
      <c r="A66" s="13"/>
      <c r="B66" s="9"/>
      <c r="C66" s="9"/>
      <c r="D66" s="5" t="s">
        <v>108</v>
      </c>
      <c r="E66" s="9">
        <v>2556273.02</v>
      </c>
      <c r="F66" s="9">
        <v>-6383062.9900000002</v>
      </c>
    </row>
    <row r="67" spans="1:6" x14ac:dyDescent="0.2">
      <c r="A67" s="13"/>
      <c r="B67" s="9"/>
      <c r="C67" s="9"/>
      <c r="D67" s="5" t="s">
        <v>109</v>
      </c>
      <c r="E67" s="9">
        <v>-23315988.489999998</v>
      </c>
      <c r="F67" s="9">
        <v>-16937636.82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84081.13</v>
      </c>
      <c r="F69" s="9">
        <v>84081.13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139306542.19999999</v>
      </c>
      <c r="F76" s="7">
        <f>F60+F65+F72</f>
        <v>136696557.85999998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145445112.19999999</v>
      </c>
      <c r="F78" s="7">
        <f>F56+F76</f>
        <v>145110606.89999998</v>
      </c>
    </row>
    <row r="79" spans="1:6" x14ac:dyDescent="0.2">
      <c r="A79" s="15"/>
      <c r="B79" s="16"/>
      <c r="C79" s="16"/>
      <c r="D79" s="17"/>
      <c r="E79" s="16"/>
      <c r="F79" s="16"/>
    </row>
    <row r="81" spans="1:5" x14ac:dyDescent="0.2">
      <c r="A81" s="18" t="s">
        <v>120</v>
      </c>
    </row>
    <row r="86" spans="1:5" x14ac:dyDescent="0.2">
      <c r="D86" s="23"/>
      <c r="E86" s="23"/>
    </row>
    <row r="87" spans="1:5" x14ac:dyDescent="0.2">
      <c r="A87" s="22" t="s">
        <v>121</v>
      </c>
      <c r="D87" s="27" t="s">
        <v>123</v>
      </c>
      <c r="E87" s="27"/>
    </row>
    <row r="88" spans="1:5" x14ac:dyDescent="0.2">
      <c r="A88" s="22" t="s">
        <v>122</v>
      </c>
      <c r="D88" s="27" t="s">
        <v>124</v>
      </c>
      <c r="E88" s="27"/>
    </row>
  </sheetData>
  <mergeCells count="3">
    <mergeCell ref="A1:F1"/>
    <mergeCell ref="D87:E87"/>
    <mergeCell ref="D88:E88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2018-04-13T20:43:40Z</cp:lastPrinted>
  <dcterms:created xsi:type="dcterms:W3CDTF">2017-01-11T17:17:46Z</dcterms:created>
  <dcterms:modified xsi:type="dcterms:W3CDTF">2018-04-13T20:43:59Z</dcterms:modified>
</cp:coreProperties>
</file>