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4T\"/>
    </mc:Choice>
  </mc:AlternateContent>
  <bookViews>
    <workbookView xWindow="0" yWindow="0" windowWidth="28800" windowHeight="12330"/>
  </bookViews>
  <sheets>
    <sheet name="EFE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EFE!$A$1:$Q$57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<sst xmlns="http://schemas.openxmlformats.org/spreadsheetml/2006/main" count="68" uniqueCount="59">
  <si>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</si>
  <si>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31 de Diciembre del 2018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</si>
  <si>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</si>
  <si>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</si>
  <si>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</si>
  <si>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</si>
  <si>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</si>
  <si>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</si>
  <si>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</si>
  <si>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</si>
  <si>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</si>
  <si>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</si>
  <si>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</si>
  <si>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</si>
  <si>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</si>
  <si>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</si>
  <si>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</si>
  <si>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</si>
  <si>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</si>
  <si>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</si>
  <si>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</si>
  <si>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</si>
  <si>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</si>
  <si>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</si>
  <si>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</si>
  <si>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</si>
  <si>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</si>
  <si>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</si>
  <si>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</si>
  <si>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</si>
  <si>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</si>
  <si>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</si>
  <si>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</si>
  <si>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</si>
  <si>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</si>
  <si>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</si>
  <si>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</si>
  <si>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</si>
  <si>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</si>
  <si>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</si>
  <si>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</si>
  <si>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</si>
  <si>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</si>
  <si>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</si>
  <si>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</si>
  <si>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</si>
  <si>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</si>
  <si>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</si>
  <si>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</si>
  <si>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</si>
  <si>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</si>
  <si>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</si>
  <si>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</si>
  <si>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</si>
  <si>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</si>
  <si>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</si>
  <si>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</si>
  <si>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 xml:space="preserve">Encargado de Rectoría de la Universidad Tecnológica del Norte de Guanajuato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</si>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</sst>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8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3" borderId="0" xfId="0" applyNumberFormat="1" applyFont="1" applyFill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DICIEMBRE%202018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zoomScaleNormal="100" workbookViewId="0">
      <selection activeCell="O48" sqref="O48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105585915.79000001</v>
      </c>
      <c r="H14" s="35">
        <f>SUM(H15:H25)</f>
        <v>98483208.700000018</v>
      </c>
      <c r="I14" s="31"/>
      <c r="J14" s="31"/>
      <c r="K14" s="33" t="s">
        <v>8</v>
      </c>
      <c r="L14" s="33"/>
      <c r="M14" s="33"/>
      <c r="N14" s="33"/>
      <c r="O14" s="35">
        <f>SUM(O15:O17)</f>
        <v>784559.08</v>
      </c>
      <c r="P14" s="35">
        <f>SUM(P15:P17)</f>
        <v>105716.64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132224</v>
      </c>
      <c r="P16" s="39">
        <v>105716.64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652335.07999999996</v>
      </c>
      <c r="P17" s="39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9">
        <v>6311650.2599999998</v>
      </c>
      <c r="H19" s="39">
        <v>5765093.4299999997</v>
      </c>
      <c r="I19" s="31"/>
      <c r="J19" s="31"/>
      <c r="K19" s="41" t="s">
        <v>17</v>
      </c>
      <c r="L19" s="41"/>
      <c r="M19" s="41"/>
      <c r="N19" s="41"/>
      <c r="O19" s="35">
        <f>SUM(O20:O22)</f>
        <v>-823258.44</v>
      </c>
      <c r="P19" s="35">
        <f>SUM(P20:P22)</f>
        <v>-1725708.73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9">
        <v>1587854.95</v>
      </c>
      <c r="H20" s="39">
        <v>1649695.27</v>
      </c>
      <c r="I20" s="31"/>
      <c r="J20" s="31"/>
      <c r="K20" s="28"/>
      <c r="L20" s="40" t="s">
        <v>10</v>
      </c>
      <c r="M20" s="40"/>
      <c r="N20" s="40"/>
      <c r="O20" s="42">
        <v>0</v>
      </c>
      <c r="P20" s="39"/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0</v>
      </c>
      <c r="H21" s="37"/>
      <c r="I21" s="31"/>
      <c r="J21" s="31"/>
      <c r="K21" s="28"/>
      <c r="L21" s="38" t="s">
        <v>12</v>
      </c>
      <c r="M21" s="38"/>
      <c r="N21" s="38"/>
      <c r="O21" s="39">
        <v>-823258.44</v>
      </c>
      <c r="P21" s="39">
        <v>-1725708.73</v>
      </c>
      <c r="Q21" s="29"/>
    </row>
    <row r="22" spans="1:17" ht="28.5" customHeight="1" x14ac:dyDescent="0.25">
      <c r="A22" s="30"/>
      <c r="B22" s="31"/>
      <c r="C22" s="40"/>
      <c r="D22" s="36" t="s">
        <v>20</v>
      </c>
      <c r="E22" s="36"/>
      <c r="F22" s="36"/>
      <c r="G22" s="39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9">
        <v>42999358</v>
      </c>
      <c r="H23" s="39">
        <v>40775466</v>
      </c>
      <c r="I23" s="31"/>
      <c r="J23" s="31"/>
      <c r="K23" s="33" t="s">
        <v>23</v>
      </c>
      <c r="L23" s="33"/>
      <c r="M23" s="33"/>
      <c r="N23" s="33"/>
      <c r="O23" s="35">
        <f>(O14-O19)</f>
        <v>1607817.52</v>
      </c>
      <c r="P23" s="35">
        <f>(P14-P19)</f>
        <v>1831425.3699999999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7">
        <v>53753208.520000003</v>
      </c>
      <c r="H24" s="37">
        <v>49105931.32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3"/>
      <c r="G25" s="39">
        <v>933844.06</v>
      </c>
      <c r="H25" s="39">
        <v>1187022.68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104006897.63999999</v>
      </c>
      <c r="H27" s="35">
        <f>SUM(H28:H46)</f>
        <v>98604453.819999993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76908601.959999993</v>
      </c>
      <c r="H28" s="39">
        <v>75154098.739999995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6151360.1299999999</v>
      </c>
      <c r="H29" s="39">
        <v>4684059.0599999996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19532874.27</v>
      </c>
      <c r="H30" s="39">
        <v>18055780.809999999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2312251.9500000002</v>
      </c>
      <c r="P34" s="35">
        <f>P35+P38</f>
        <v>3121977.98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1414061.28</v>
      </c>
      <c r="H35" s="37">
        <v>710515.21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7">
        <v>2312251.9500000002</v>
      </c>
      <c r="P38" s="37">
        <v>3121977.98</v>
      </c>
      <c r="Q38" s="29"/>
    </row>
    <row r="39" spans="1:17" ht="15" customHeight="1" x14ac:dyDescent="0.25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39"/>
      <c r="P39" s="44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-2312251.9500000002</v>
      </c>
      <c r="P40" s="35">
        <f>-(P28+P34)</f>
        <v>-3121977.98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5" t="s">
        <v>48</v>
      </c>
      <c r="K43" s="45"/>
      <c r="L43" s="45"/>
      <c r="M43" s="45"/>
      <c r="N43" s="45"/>
      <c r="O43" s="46">
        <f>O48-O47</f>
        <v>874583.71999999881</v>
      </c>
      <c r="P43" s="46">
        <f>P48-P47</f>
        <v>-1411797.7300000004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7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7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7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5" t="s">
        <v>51</v>
      </c>
      <c r="K47" s="45"/>
      <c r="L47" s="45"/>
      <c r="M47" s="45"/>
      <c r="N47" s="45"/>
      <c r="O47" s="48">
        <v>22366183.75</v>
      </c>
      <c r="P47" s="48">
        <v>23777981.48</v>
      </c>
      <c r="Q47" s="29"/>
    </row>
    <row r="48" spans="1:17" s="52" customFormat="1" ht="15" x14ac:dyDescent="0.25">
      <c r="A48" s="49"/>
      <c r="B48" s="50"/>
      <c r="C48" s="33" t="s">
        <v>52</v>
      </c>
      <c r="D48" s="33"/>
      <c r="E48" s="33"/>
      <c r="F48" s="33"/>
      <c r="G48" s="46">
        <f>G14-G27</f>
        <v>1579018.1500000209</v>
      </c>
      <c r="H48" s="46">
        <f>H14-H27</f>
        <v>-121245.11999997497</v>
      </c>
      <c r="I48" s="50"/>
      <c r="J48" s="45" t="s">
        <v>53</v>
      </c>
      <c r="K48" s="45"/>
      <c r="L48" s="45"/>
      <c r="M48" s="45"/>
      <c r="N48" s="45"/>
      <c r="O48" s="48">
        <v>23240767.469999999</v>
      </c>
      <c r="P48" s="48">
        <v>22366183.75</v>
      </c>
      <c r="Q48" s="51"/>
    </row>
    <row r="49" spans="1:18" s="52" customFormat="1" x14ac:dyDescent="0.2">
      <c r="A49" s="49"/>
      <c r="B49" s="50"/>
      <c r="C49" s="41"/>
      <c r="D49" s="41"/>
      <c r="E49" s="41"/>
      <c r="F49" s="41"/>
      <c r="G49" s="46"/>
      <c r="H49" s="46"/>
      <c r="I49" s="50"/>
      <c r="O49" s="53"/>
      <c r="Q49" s="51"/>
    </row>
    <row r="50" spans="1:18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8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8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8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8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8" ht="49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78" t="s">
        <v>58</v>
      </c>
      <c r="N57" s="78"/>
      <c r="O57" s="78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2019-01-23T19:29:25Z</dcterms:created>
  <dcterms:modified xsi:type="dcterms:W3CDTF">2019-01-23T19:29:51Z</dcterms:modified>
</cp:coreProperties>
</file>