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2T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definedNames>
    <definedName name="A_IMPRESIÓN_IM">#REF!</definedName>
    <definedName name="_xlnm.Print_Area" localSheetId="0">EFE!$A$1:$Q$57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P35" i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0" i="1" l="1"/>
  <c r="P40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<sst xmlns="http://schemas.openxmlformats.org/spreadsheetml/2006/main" count="68" uniqueCount="59">
  <si>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</si>
  <si>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2016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</si>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</sst>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0" applyNumberFormat="1" applyFont="1" applyFill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O53" sqref="O5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-46335354.600000001</v>
      </c>
      <c r="H14" s="35">
        <f>SUM(H15:H25)</f>
        <v>-92750944.359999999</v>
      </c>
      <c r="I14" s="31"/>
      <c r="J14" s="31"/>
      <c r="K14" s="33" t="s">
        <v>8</v>
      </c>
      <c r="L14" s="33"/>
      <c r="M14" s="33"/>
      <c r="N14" s="33"/>
      <c r="O14" s="35">
        <f>SUM(O15:O17)</f>
        <v>-1223350.1100000001</v>
      </c>
      <c r="P14" s="35">
        <f>SUM(P15:P17)</f>
        <v>-924581.06999999937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-1223350.1100000001</v>
      </c>
      <c r="P16" s="37">
        <v>-7084533.3899999997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6159952.3200000003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-1925575.63</v>
      </c>
      <c r="H19" s="37">
        <v>-4500262.33</v>
      </c>
      <c r="I19" s="31"/>
      <c r="J19" s="31"/>
      <c r="K19" s="40" t="s">
        <v>17</v>
      </c>
      <c r="L19" s="40"/>
      <c r="M19" s="40"/>
      <c r="N19" s="40"/>
      <c r="O19" s="35">
        <f>SUM(O20:O22)</f>
        <v>7119963.2599999998</v>
      </c>
      <c r="P19" s="35">
        <f>SUM(P20:P22)</f>
        <v>-1921853.16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-292862.88</v>
      </c>
      <c r="H20" s="37">
        <v>-1694500.5</v>
      </c>
      <c r="I20" s="31"/>
      <c r="J20" s="31"/>
      <c r="K20" s="28"/>
      <c r="L20" s="39" t="s">
        <v>10</v>
      </c>
      <c r="M20" s="39"/>
      <c r="N20" s="39"/>
      <c r="O20" s="37">
        <v>266449.52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-256895.28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6853513.7400000002</v>
      </c>
      <c r="P21" s="37">
        <v>-1921853.16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-22984533</v>
      </c>
      <c r="H23" s="37">
        <v>-39204274.409999996</v>
      </c>
      <c r="I23" s="31"/>
      <c r="J23" s="31"/>
      <c r="K23" s="33" t="s">
        <v>23</v>
      </c>
      <c r="L23" s="33"/>
      <c r="M23" s="33"/>
      <c r="N23" s="33"/>
      <c r="O23" s="35">
        <f>(O14+O19)</f>
        <v>5896613.1499999994</v>
      </c>
      <c r="P23" s="35">
        <f>P14+P19</f>
        <v>-2846434.2299999995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-20622790.030000001</v>
      </c>
      <c r="H24" s="37">
        <v>-46122538.700000003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-252697.78</v>
      </c>
      <c r="H25" s="37">
        <v>-1229368.42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40961182.389999993</v>
      </c>
      <c r="H27" s="35">
        <f>SUM(H28:H46)</f>
        <v>92934952.430000007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31618091.399999999</v>
      </c>
      <c r="H28" s="37">
        <v>69574070.700000003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1648111.02</v>
      </c>
      <c r="H29" s="37">
        <v>5571622.4000000004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7289124.3099999996</v>
      </c>
      <c r="H30" s="37">
        <v>16750166.33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-1341118.17</v>
      </c>
      <c r="P34" s="35">
        <f>P35+P38</f>
        <v>4150414.91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405855.66</v>
      </c>
      <c r="H35" s="37">
        <v>1039093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-1341118.17</v>
      </c>
      <c r="P38" s="37">
        <v>4150414.91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-1341118.17</v>
      </c>
      <c r="P40" s="35">
        <f>P28+P34</f>
        <v>4150414.91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O48-O47</f>
        <v>818677.22999999672</v>
      </c>
      <c r="P43" s="43">
        <f>P48-P47</f>
        <v>-1487988.75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4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4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37">
        <v>35770118.840000004</v>
      </c>
      <c r="P47" s="37">
        <v>37258107.590000004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3">
        <f>G14+G27</f>
        <v>-5374172.2100000083</v>
      </c>
      <c r="H48" s="43">
        <f>H14+H27</f>
        <v>184008.07000000775</v>
      </c>
      <c r="I48" s="46"/>
      <c r="J48" s="42" t="s">
        <v>53</v>
      </c>
      <c r="K48" s="42"/>
      <c r="L48" s="42"/>
      <c r="M48" s="42"/>
      <c r="N48" s="42"/>
      <c r="O48" s="37">
        <v>36588796.07</v>
      </c>
      <c r="P48" s="37">
        <v>35770118.840000004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3"/>
      <c r="H49" s="43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63"/>
      <c r="P54" s="4"/>
      <c r="Q54" s="4"/>
    </row>
    <row r="55" spans="1:17" ht="29.25" customHeight="1" x14ac:dyDescent="0.2">
      <c r="A55" s="4"/>
      <c r="B55" s="58"/>
      <c r="C55" s="60"/>
      <c r="D55" s="64"/>
      <c r="E55" s="64"/>
      <c r="F55" s="64"/>
      <c r="G55" s="65"/>
      <c r="H55" s="60"/>
      <c r="I55" s="61"/>
      <c r="J55" s="61"/>
      <c r="K55" s="4"/>
      <c r="L55" s="66"/>
      <c r="M55" s="67"/>
      <c r="N55" s="67"/>
      <c r="O55" s="67"/>
      <c r="P55" s="4"/>
      <c r="Q55" s="4"/>
    </row>
    <row r="56" spans="1:17" ht="14.1" customHeight="1" x14ac:dyDescent="0.2">
      <c r="A56" s="4"/>
      <c r="B56" s="68"/>
      <c r="C56" s="4"/>
      <c r="D56" s="69" t="s">
        <v>55</v>
      </c>
      <c r="E56" s="69"/>
      <c r="F56" s="69"/>
      <c r="G56" s="66"/>
      <c r="H56" s="4"/>
      <c r="I56" s="70"/>
      <c r="J56" s="4"/>
      <c r="K56" s="6"/>
      <c r="L56" s="71"/>
      <c r="M56" s="72" t="s">
        <v>56</v>
      </c>
      <c r="N56" s="72"/>
      <c r="O56" s="72"/>
      <c r="P56" s="4"/>
      <c r="Q56" s="4"/>
    </row>
    <row r="57" spans="1:17" ht="28.5" customHeight="1" x14ac:dyDescent="0.2">
      <c r="A57" s="4"/>
      <c r="B57" s="73"/>
      <c r="C57" s="4"/>
      <c r="D57" s="74" t="s">
        <v>57</v>
      </c>
      <c r="E57" s="74"/>
      <c r="F57" s="74"/>
      <c r="G57" s="75"/>
      <c r="H57" s="4"/>
      <c r="I57" s="70"/>
      <c r="J57" s="4"/>
      <c r="L57" s="76"/>
      <c r="M57" s="77" t="s">
        <v>58</v>
      </c>
      <c r="N57" s="77"/>
      <c r="O57" s="77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2017-07-06T17:18:50Z</dcterms:created>
  <dcterms:modified xsi:type="dcterms:W3CDTF">2017-07-06T17:19:10Z</dcterms:modified>
</cp:coreProperties>
</file>