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1T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</externalReferences>
  <definedNames>
    <definedName name="A_IMPRESIÓN_IM">#REF!</definedName>
    <definedName name="_xlnm.Print_Area" localSheetId="0">EFE!$A$1:$Q$57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P43" i="1"/>
  <c r="O43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<sst xmlns="http://schemas.openxmlformats.org/spreadsheetml/2006/main" count="68" uniqueCount="59">
  <si>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</si>
  <si>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2016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</si>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</sst>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7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3" fontId="2" fillId="3" borderId="0" xfId="0" applyNumberFormat="1" applyFont="1" applyFill="1"/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0" xfId="0" applyFont="1" applyBorder="1" applyAlignment="1"/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/>
    <xf numFmtId="0" fontId="2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MARZO/E.FIN.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topLeftCell="B1" zoomScale="80" zoomScaleNormal="80" workbookViewId="0">
      <selection activeCell="P16" sqref="P16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-20826553.449999999</v>
      </c>
      <c r="H14" s="35">
        <f>SUM(H15:H25)</f>
        <v>-92750944.359999999</v>
      </c>
      <c r="I14" s="31"/>
      <c r="J14" s="31"/>
      <c r="K14" s="33" t="s">
        <v>8</v>
      </c>
      <c r="L14" s="33"/>
      <c r="M14" s="33"/>
      <c r="N14" s="33"/>
      <c r="O14" s="35">
        <f>SUM(O15:O17)</f>
        <v>0</v>
      </c>
      <c r="P14" s="35">
        <f>SUM(P15:P17)</f>
        <v>-924581.06999999937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-7084533.3899999997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6159952.3200000003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-768458.89</v>
      </c>
      <c r="H19" s="37">
        <v>-4500262.33</v>
      </c>
      <c r="I19" s="31"/>
      <c r="J19" s="31"/>
      <c r="K19" s="40" t="s">
        <v>17</v>
      </c>
      <c r="L19" s="40"/>
      <c r="M19" s="40"/>
      <c r="N19" s="40"/>
      <c r="O19" s="35">
        <f>SUM(O20:O22)</f>
        <v>4942632.5999999996</v>
      </c>
      <c r="P19" s="35">
        <f>SUM(P20:P22)</f>
        <v>-1921853.16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-97690.46</v>
      </c>
      <c r="H20" s="37">
        <v>-1694500.5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0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-73537.88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4942632.5999999996</v>
      </c>
      <c r="P21" s="37">
        <v>-1921853.16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-9288408</v>
      </c>
      <c r="H23" s="37">
        <v>-39204274.409999996</v>
      </c>
      <c r="I23" s="31"/>
      <c r="J23" s="31"/>
      <c r="K23" s="33" t="s">
        <v>23</v>
      </c>
      <c r="L23" s="33"/>
      <c r="M23" s="33"/>
      <c r="N23" s="33"/>
      <c r="O23" s="35">
        <f>-(O14-O19)</f>
        <v>4942632.5999999996</v>
      </c>
      <c r="P23" s="35">
        <f>P14+P19</f>
        <v>-2846434.2299999995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-10471783.41</v>
      </c>
      <c r="H24" s="37">
        <v>-46122538.700000003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-126674.81</v>
      </c>
      <c r="H25" s="37">
        <v>-1229368.42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17957202.809999999</v>
      </c>
      <c r="H27" s="35">
        <f>SUM(H28:H46)</f>
        <v>92934952.430000007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15483159.42</v>
      </c>
      <c r="H28" s="37">
        <v>69574070.700000003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366726.11</v>
      </c>
      <c r="H29" s="37">
        <v>5571622.4000000004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1994425.62</v>
      </c>
      <c r="H30" s="37">
        <v>16750166.33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712461.89</v>
      </c>
      <c r="P34" s="35">
        <f>P35+P38</f>
        <v>4150414.91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112891.66</v>
      </c>
      <c r="H35" s="37">
        <v>1039093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712461.89</v>
      </c>
      <c r="P38" s="37">
        <v>4150414.91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O28+O34</f>
        <v>712461.89</v>
      </c>
      <c r="P40" s="35">
        <f>P28+P34</f>
        <v>4150414.91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O48-O47</f>
        <v>-2785743.8500000052</v>
      </c>
      <c r="P43" s="43">
        <f>P48-P47</f>
        <v>-1487988.75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O44" s="44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O46" s="44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37">
        <v>35770118.840000004</v>
      </c>
      <c r="P47" s="37">
        <v>37258107.590000004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3">
        <f>G14+G27</f>
        <v>-2869350.6400000006</v>
      </c>
      <c r="H48" s="43">
        <f>H14+H27</f>
        <v>184008.07000000775</v>
      </c>
      <c r="I48" s="46"/>
      <c r="J48" s="42" t="s">
        <v>53</v>
      </c>
      <c r="K48" s="42"/>
      <c r="L48" s="42"/>
      <c r="M48" s="42"/>
      <c r="N48" s="42"/>
      <c r="O48" s="37">
        <v>32984374.989999998</v>
      </c>
      <c r="P48" s="37">
        <v>35770118.840000004</v>
      </c>
      <c r="Q48" s="47"/>
    </row>
    <row r="49" spans="1:17" s="48" customFormat="1" x14ac:dyDescent="0.2">
      <c r="A49" s="45"/>
      <c r="B49" s="46"/>
      <c r="C49" s="40"/>
      <c r="D49" s="40"/>
      <c r="E49" s="40"/>
      <c r="F49" s="40"/>
      <c r="G49" s="43"/>
      <c r="H49" s="43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3"/>
      <c r="G55" s="64"/>
      <c r="H55" s="60"/>
      <c r="I55" s="61"/>
      <c r="J55" s="61"/>
      <c r="K55" s="4"/>
      <c r="L55" s="65"/>
      <c r="M55" s="66"/>
      <c r="N55" s="66"/>
      <c r="O55" s="66"/>
      <c r="P55" s="4"/>
      <c r="Q55" s="4"/>
    </row>
    <row r="56" spans="1:17" ht="14.1" customHeight="1" x14ac:dyDescent="0.2">
      <c r="A56" s="4"/>
      <c r="B56" s="67"/>
      <c r="C56" s="4"/>
      <c r="D56" s="68" t="s">
        <v>55</v>
      </c>
      <c r="E56" s="68"/>
      <c r="F56" s="68"/>
      <c r="G56" s="65"/>
      <c r="H56" s="4"/>
      <c r="I56" s="69"/>
      <c r="J56" s="4"/>
      <c r="K56" s="6"/>
      <c r="L56" s="70"/>
      <c r="M56" s="71" t="s">
        <v>56</v>
      </c>
      <c r="N56" s="71"/>
      <c r="O56" s="71"/>
      <c r="P56" s="4"/>
      <c r="Q56" s="4"/>
    </row>
    <row r="57" spans="1:17" ht="28.5" customHeight="1" x14ac:dyDescent="0.2">
      <c r="A57" s="4"/>
      <c r="B57" s="72"/>
      <c r="C57" s="4"/>
      <c r="D57" s="73" t="s">
        <v>57</v>
      </c>
      <c r="E57" s="73"/>
      <c r="F57" s="73"/>
      <c r="G57" s="74"/>
      <c r="H57" s="4"/>
      <c r="I57" s="69"/>
      <c r="J57" s="4"/>
      <c r="L57" s="75"/>
      <c r="M57" s="76" t="s">
        <v>58</v>
      </c>
      <c r="N57" s="76"/>
      <c r="O57" s="76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2017-07-06T16:52:35Z</dcterms:created>
  <dcterms:modified xsi:type="dcterms:W3CDTF">2017-07-06T16:52:53Z</dcterms:modified>
</cp:coreProperties>
</file>