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4T\IPRE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H54" i="1"/>
  <c r="F54" i="1"/>
  <c r="E54" i="1"/>
  <c r="J38" i="1"/>
  <c r="G38" i="1"/>
  <c r="J37" i="1"/>
  <c r="G37" i="1"/>
  <c r="J36" i="1"/>
  <c r="G36" i="1"/>
  <c r="J35" i="1"/>
  <c r="J33" i="1" s="1"/>
  <c r="G35" i="1"/>
  <c r="G33" i="1" s="1"/>
  <c r="J34" i="1"/>
  <c r="G34" i="1"/>
  <c r="G54" i="1" s="1"/>
  <c r="I33" i="1"/>
  <c r="H33" i="1"/>
  <c r="F33" i="1"/>
  <c r="E33" i="1"/>
  <c r="J23" i="1"/>
  <c r="G23" i="1"/>
  <c r="J22" i="1"/>
  <c r="G22" i="1"/>
  <c r="J20" i="1"/>
  <c r="G20" i="1"/>
  <c r="J19" i="1"/>
  <c r="G19" i="1"/>
  <c r="I18" i="1"/>
  <c r="J18" i="1" s="1"/>
  <c r="H18" i="1"/>
  <c r="F18" i="1"/>
  <c r="E18" i="1"/>
  <c r="G18" i="1" s="1"/>
  <c r="J16" i="1"/>
  <c r="G16" i="1"/>
  <c r="I15" i="1"/>
  <c r="I26" i="1" s="1"/>
  <c r="H15" i="1"/>
  <c r="H26" i="1" s="1"/>
  <c r="F15" i="1"/>
  <c r="F26" i="1" s="1"/>
  <c r="E15" i="1"/>
  <c r="E26" i="1" s="1"/>
  <c r="J14" i="1"/>
  <c r="J13" i="1"/>
  <c r="G13" i="1"/>
  <c r="J12" i="1"/>
  <c r="G12" i="1"/>
  <c r="J11" i="1"/>
  <c r="G11" i="1"/>
  <c r="J15" i="1" l="1"/>
  <c r="G15" i="1"/>
  <c r="G26" i="1" s="1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<sst xmlns="http://schemas.openxmlformats.org/spreadsheetml/2006/main" count="62" uniqueCount="41">
  <si>
    <t>ESTADO ANALÍTICO DE INGRESOS</t>
  </si>
  <si>
    <t>POR FUENTE DE FINANCIAMIENTO Y FUENTE DE FINANCIAMIENTO/RUBRO</t>
  </si>
  <si>
    <t>Del 1 de Enero al 31 de diciembre de 2015</t>
  </si>
  <si>
    <t xml:space="preserve">Ente Público:      </t>
  </si>
  <si>
    <t>UNIVERSIDAD TECNOLÓGICA DEL NORTE DE GUANAJUATO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</si>
  <si>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</si>
  <si>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</si>
  <si>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</si>
  <si>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</si>
  <si>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</si>
  <si>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</si>
  <si>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</si>
  <si>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</si>
  <si>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</si>
  <si>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</si>
  <si>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</si>
  <si>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</si>
  <si>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</si>
  <si>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</si>
  <si>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</si>
  <si>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</si>
  <si>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</si>
  <si>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</si>
  <si>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</si>
  <si>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</si>
  <si>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</si>
  <si>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</si>
  <si>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</si>
  <si>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</si>
  <si>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</si>
  <si>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</si>
  <si>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</si>
  <si>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</si>
  <si>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Rubro de Ingresos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</si>
  <si>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</si>
  <si>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</si>
  <si>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_________________________________________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</si>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</sst>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0" xfId="0" applyNumberFormat="1" applyFont="1"/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0" fillId="2" borderId="0" xfId="0" applyFont="1" applyFill="1"/>
    <xf numFmtId="0" fontId="8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28575</xdr:colOff>
      <xdr:row>25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61135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workbookViewId="0">
      <selection activeCell="B13" sqref="B13:D13"/>
    </sheetView>
  </sheetViews>
  <sheetFormatPr baseColWidth="10" defaultRowHeight="12" x14ac:dyDescent="0.2"/>
  <cols>
    <col min="1" max="1" width="30.710937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x14ac:dyDescent="0.2">
      <c r="A5" s="5"/>
      <c r="B5" s="9"/>
      <c r="D5" s="10" t="s">
        <v>3</v>
      </c>
      <c r="E5" s="11" t="s">
        <v>4</v>
      </c>
      <c r="F5" s="12"/>
      <c r="G5" s="13"/>
      <c r="H5" s="13"/>
      <c r="I5" s="13"/>
      <c r="J5" s="14"/>
    </row>
    <row r="6" spans="1:10" s="1" customFormat="1" x14ac:dyDescent="0.2">
      <c r="A6" s="5"/>
      <c r="B6" s="5"/>
      <c r="C6" s="5"/>
      <c r="D6" s="5"/>
      <c r="F6" s="14"/>
      <c r="G6" s="14"/>
      <c r="H6" s="14"/>
      <c r="I6" s="14"/>
      <c r="J6" s="14"/>
    </row>
    <row r="7" spans="1:10" x14ac:dyDescent="0.2">
      <c r="A7" s="15"/>
      <c r="B7" s="16" t="s">
        <v>5</v>
      </c>
      <c r="C7" s="16"/>
      <c r="D7" s="16"/>
      <c r="E7" s="17" t="s">
        <v>6</v>
      </c>
      <c r="F7" s="17"/>
      <c r="G7" s="17"/>
      <c r="H7" s="17"/>
      <c r="I7" s="17"/>
      <c r="J7" s="16" t="s">
        <v>7</v>
      </c>
    </row>
    <row r="8" spans="1:10" ht="24" x14ac:dyDescent="0.2">
      <c r="A8" s="5"/>
      <c r="B8" s="16"/>
      <c r="C8" s="16"/>
      <c r="D8" s="16"/>
      <c r="E8" s="18" t="s">
        <v>8</v>
      </c>
      <c r="F8" s="19" t="s">
        <v>9</v>
      </c>
      <c r="G8" s="18" t="s">
        <v>10</v>
      </c>
      <c r="H8" s="18" t="s">
        <v>11</v>
      </c>
      <c r="I8" s="18" t="s">
        <v>12</v>
      </c>
      <c r="J8" s="16"/>
    </row>
    <row r="9" spans="1:10" x14ac:dyDescent="0.2">
      <c r="A9" s="5"/>
      <c r="B9" s="16"/>
      <c r="C9" s="16"/>
      <c r="D9" s="16"/>
      <c r="E9" s="18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18" t="s">
        <v>18</v>
      </c>
    </row>
    <row r="10" spans="1:10" x14ac:dyDescent="0.2">
      <c r="A10" s="20"/>
      <c r="B10" s="21"/>
      <c r="C10" s="22"/>
      <c r="D10" s="23"/>
      <c r="E10" s="24"/>
      <c r="F10" s="25"/>
      <c r="G10" s="25"/>
      <c r="H10" s="25"/>
      <c r="I10" s="25"/>
      <c r="J10" s="25"/>
    </row>
    <row r="11" spans="1:10" x14ac:dyDescent="0.2">
      <c r="A11" s="20"/>
      <c r="B11" s="26" t="s">
        <v>19</v>
      </c>
      <c r="C11" s="27"/>
      <c r="D11" s="28"/>
      <c r="E11" s="29">
        <v>0</v>
      </c>
      <c r="F11" s="29">
        <v>0</v>
      </c>
      <c r="G11" s="29">
        <f>+E11+F11</f>
        <v>0</v>
      </c>
      <c r="H11" s="29">
        <v>0</v>
      </c>
      <c r="I11" s="29">
        <v>0</v>
      </c>
      <c r="J11" s="29">
        <f>+I11-E11</f>
        <v>0</v>
      </c>
    </row>
    <row r="12" spans="1:10" x14ac:dyDescent="0.2">
      <c r="A12" s="20"/>
      <c r="B12" s="26" t="s">
        <v>20</v>
      </c>
      <c r="C12" s="27"/>
      <c r="D12" s="28"/>
      <c r="E12" s="29">
        <v>0</v>
      </c>
      <c r="F12" s="29">
        <v>0</v>
      </c>
      <c r="G12" s="29">
        <f t="shared" ref="G12:G13" si="0">+E12+F12</f>
        <v>0</v>
      </c>
      <c r="H12" s="29">
        <v>0</v>
      </c>
      <c r="I12" s="29">
        <v>0</v>
      </c>
      <c r="J12" s="29">
        <f t="shared" ref="J12:J13" si="1">+I12-E12</f>
        <v>0</v>
      </c>
    </row>
    <row r="13" spans="1:10" x14ac:dyDescent="0.2">
      <c r="A13" s="20"/>
      <c r="B13" s="26" t="s">
        <v>21</v>
      </c>
      <c r="C13" s="27"/>
      <c r="D13" s="28"/>
      <c r="E13" s="29">
        <v>0</v>
      </c>
      <c r="F13" s="29">
        <v>0</v>
      </c>
      <c r="G13" s="29">
        <f t="shared" si="0"/>
        <v>0</v>
      </c>
      <c r="H13" s="29">
        <v>0</v>
      </c>
      <c r="I13" s="29">
        <v>0</v>
      </c>
      <c r="J13" s="29">
        <f t="shared" si="1"/>
        <v>0</v>
      </c>
    </row>
    <row r="14" spans="1:10" x14ac:dyDescent="0.2">
      <c r="A14" s="20"/>
      <c r="B14" s="26" t="s">
        <v>22</v>
      </c>
      <c r="C14" s="27"/>
      <c r="D14" s="28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f>+I14-E14</f>
        <v>0</v>
      </c>
    </row>
    <row r="15" spans="1:10" x14ac:dyDescent="0.2">
      <c r="A15" s="20"/>
      <c r="B15" s="26" t="s">
        <v>23</v>
      </c>
      <c r="C15" s="27"/>
      <c r="D15" s="28"/>
      <c r="E15" s="29">
        <f>SUM(E16:E17)</f>
        <v>3657980</v>
      </c>
      <c r="F15" s="29">
        <f>SUM(F16)</f>
        <v>1281646.54</v>
      </c>
      <c r="G15" s="29">
        <f>+E15+F15</f>
        <v>4939626.54</v>
      </c>
      <c r="H15" s="29">
        <f>SUM(H16)</f>
        <v>4939626.54</v>
      </c>
      <c r="I15" s="29">
        <f>SUM(I16)</f>
        <v>4939626.54</v>
      </c>
      <c r="J15" s="29">
        <f>I15-E15</f>
        <v>1281646.54</v>
      </c>
    </row>
    <row r="16" spans="1:10" x14ac:dyDescent="0.2">
      <c r="A16" s="20"/>
      <c r="B16" s="30"/>
      <c r="C16" s="27" t="s">
        <v>24</v>
      </c>
      <c r="D16" s="28"/>
      <c r="E16" s="29">
        <v>3657980</v>
      </c>
      <c r="F16" s="29">
        <v>1281646.54</v>
      </c>
      <c r="G16" s="29">
        <f>+E16+F16</f>
        <v>4939626.54</v>
      </c>
      <c r="H16" s="29">
        <v>4939626.54</v>
      </c>
      <c r="I16" s="29">
        <v>4939626.54</v>
      </c>
      <c r="J16" s="29">
        <f>I16-E16</f>
        <v>1281646.54</v>
      </c>
    </row>
    <row r="17" spans="1:13" ht="12" customHeight="1" x14ac:dyDescent="0.2">
      <c r="A17" s="20"/>
      <c r="B17" s="30"/>
      <c r="C17" s="27" t="s">
        <v>25</v>
      </c>
      <c r="D17" s="28"/>
      <c r="E17" s="29"/>
      <c r="F17" s="29"/>
      <c r="G17" s="29"/>
      <c r="H17" s="29"/>
      <c r="I17" s="29"/>
      <c r="J17" s="29"/>
    </row>
    <row r="18" spans="1:13" ht="12" customHeight="1" x14ac:dyDescent="0.2">
      <c r="A18" s="20"/>
      <c r="B18" s="26" t="s">
        <v>26</v>
      </c>
      <c r="C18" s="27"/>
      <c r="D18" s="28"/>
      <c r="E18" s="29">
        <f>SUM(E19:E20)</f>
        <v>1742310</v>
      </c>
      <c r="F18" s="29">
        <f>SUM(F19:F20)</f>
        <v>8300522.5199999996</v>
      </c>
      <c r="G18" s="29">
        <f>+E18+F18</f>
        <v>10042832.52</v>
      </c>
      <c r="H18" s="29">
        <f>SUM(H19:H20)</f>
        <v>6093545.6200000001</v>
      </c>
      <c r="I18" s="29">
        <f>SUM(I19:I20)</f>
        <v>6093545.6200000001</v>
      </c>
      <c r="J18" s="29">
        <f>I18-E18</f>
        <v>4351235.62</v>
      </c>
      <c r="L18" s="31"/>
    </row>
    <row r="19" spans="1:13" ht="12" customHeight="1" x14ac:dyDescent="0.2">
      <c r="A19" s="20"/>
      <c r="B19" s="30"/>
      <c r="C19" s="27" t="s">
        <v>24</v>
      </c>
      <c r="D19" s="28"/>
      <c r="E19" s="29">
        <v>1742310</v>
      </c>
      <c r="F19" s="29">
        <v>-47809.5</v>
      </c>
      <c r="G19" s="29">
        <f>+E19+F19</f>
        <v>1694500.5</v>
      </c>
      <c r="H19" s="29">
        <v>1694500.5</v>
      </c>
      <c r="I19" s="29">
        <v>1694500.5</v>
      </c>
      <c r="J19" s="29">
        <f t="shared" ref="J19:J20" si="2">I19-E19</f>
        <v>-47809.5</v>
      </c>
    </row>
    <row r="20" spans="1:13" ht="12" customHeight="1" x14ac:dyDescent="0.2">
      <c r="A20" s="20"/>
      <c r="B20" s="30"/>
      <c r="C20" s="27" t="s">
        <v>25</v>
      </c>
      <c r="D20" s="28"/>
      <c r="E20" s="29">
        <v>0</v>
      </c>
      <c r="F20" s="29">
        <v>8348332.0199999996</v>
      </c>
      <c r="G20" s="29">
        <f>+E20+F20</f>
        <v>8348332.0199999996</v>
      </c>
      <c r="H20" s="29">
        <v>4399045.12</v>
      </c>
      <c r="I20" s="29">
        <v>4399045.12</v>
      </c>
      <c r="J20" s="29">
        <f t="shared" si="2"/>
        <v>4399045.12</v>
      </c>
    </row>
    <row r="21" spans="1:13" ht="12" customHeight="1" x14ac:dyDescent="0.2">
      <c r="A21" s="20"/>
      <c r="B21" s="26" t="s">
        <v>27</v>
      </c>
      <c r="C21" s="27"/>
      <c r="D21" s="28"/>
      <c r="E21" s="29"/>
      <c r="F21" s="29"/>
      <c r="G21" s="29"/>
      <c r="H21" s="29"/>
      <c r="I21" s="29"/>
      <c r="J21" s="29"/>
    </row>
    <row r="22" spans="1:13" ht="12" customHeight="1" x14ac:dyDescent="0.2">
      <c r="A22" s="20"/>
      <c r="B22" s="26" t="s">
        <v>28</v>
      </c>
      <c r="C22" s="27"/>
      <c r="D22" s="28"/>
      <c r="E22" s="29">
        <v>0</v>
      </c>
      <c r="F22" s="29">
        <v>51800618.799999997</v>
      </c>
      <c r="G22" s="29">
        <f>+E22+F22</f>
        <v>51800618.799999997</v>
      </c>
      <c r="H22" s="29">
        <v>51441515.18</v>
      </c>
      <c r="I22" s="29">
        <v>51441515.18</v>
      </c>
      <c r="J22" s="29">
        <f>I22-E22</f>
        <v>51441515.18</v>
      </c>
    </row>
    <row r="23" spans="1:13" ht="12" customHeight="1" x14ac:dyDescent="0.2">
      <c r="A23" s="32"/>
      <c r="B23" s="26" t="s">
        <v>29</v>
      </c>
      <c r="C23" s="27"/>
      <c r="D23" s="28"/>
      <c r="E23" s="29">
        <v>47148341.719999999</v>
      </c>
      <c r="F23" s="29">
        <v>-814094.27</v>
      </c>
      <c r="G23" s="29">
        <f>+E23+F23</f>
        <v>46334247.449999996</v>
      </c>
      <c r="H23" s="29">
        <v>46334247.450000003</v>
      </c>
      <c r="I23" s="29">
        <v>46334247.450000003</v>
      </c>
      <c r="J23" s="29">
        <f>I23-E23</f>
        <v>-814094.26999999583</v>
      </c>
    </row>
    <row r="24" spans="1:13" ht="12" customHeight="1" x14ac:dyDescent="0.2">
      <c r="A24" s="20"/>
      <c r="B24" s="26" t="s">
        <v>30</v>
      </c>
      <c r="C24" s="27"/>
      <c r="D24" s="28"/>
      <c r="E24" s="29"/>
      <c r="F24" s="29"/>
      <c r="G24" s="29"/>
      <c r="H24" s="29"/>
      <c r="I24" s="29"/>
      <c r="J24" s="29"/>
    </row>
    <row r="25" spans="1:13" ht="12" customHeight="1" x14ac:dyDescent="0.2">
      <c r="A25" s="20"/>
      <c r="B25" s="33"/>
      <c r="C25" s="34"/>
      <c r="D25" s="35"/>
      <c r="E25" s="36"/>
      <c r="F25" s="37"/>
      <c r="G25" s="37"/>
      <c r="H25" s="37"/>
      <c r="I25" s="37"/>
      <c r="J25" s="37"/>
    </row>
    <row r="26" spans="1:13" ht="12" customHeight="1" x14ac:dyDescent="0.2">
      <c r="A26" s="5"/>
      <c r="B26" s="38"/>
      <c r="C26" s="39"/>
      <c r="D26" s="40" t="s">
        <v>31</v>
      </c>
      <c r="E26" s="29">
        <f>SUM(E11+E12+E13+E14+E15+E18+E21+E22+E23+E24)</f>
        <v>52548631.719999999</v>
      </c>
      <c r="F26" s="29">
        <f>SUM(F11+F12+F13+F14+F15+F18+F21+F22+F23+F24)</f>
        <v>60568693.589999996</v>
      </c>
      <c r="G26" s="29">
        <f>SUM(G11+G12+G13+G14+G15+G18+G21+G22+G23+G24)</f>
        <v>113117325.31</v>
      </c>
      <c r="H26" s="29">
        <f>SUM(H11+H12+H13+H14+H15+H18+H21+H22+H23+H24)</f>
        <v>108808934.79000001</v>
      </c>
      <c r="I26" s="29">
        <f>SUM(I11+I12+I13+I14+I15+I18+I21+I22+I23+I24)</f>
        <v>108808934.79000001</v>
      </c>
      <c r="J26" s="41">
        <v>0</v>
      </c>
      <c r="M26" s="31"/>
    </row>
    <row r="27" spans="1:13" ht="12" customHeight="1" x14ac:dyDescent="0.2">
      <c r="A27" s="20"/>
      <c r="B27" s="42"/>
      <c r="C27" s="42"/>
      <c r="D27" s="42"/>
      <c r="E27" s="43"/>
      <c r="F27" s="43"/>
      <c r="G27" s="43"/>
      <c r="H27" s="44" t="s">
        <v>32</v>
      </c>
      <c r="I27" s="45"/>
      <c r="J27" s="46"/>
    </row>
    <row r="28" spans="1:13" ht="12" customHeight="1" x14ac:dyDescent="0.2">
      <c r="A28" s="5"/>
      <c r="B28" s="5"/>
      <c r="C28" s="5"/>
      <c r="D28" s="5"/>
      <c r="E28" s="14"/>
      <c r="F28" s="14"/>
      <c r="G28" s="14"/>
      <c r="H28" s="14"/>
      <c r="I28" s="14"/>
      <c r="J28" s="14"/>
    </row>
    <row r="29" spans="1:13" ht="12" customHeight="1" x14ac:dyDescent="0.2">
      <c r="A29" s="5"/>
      <c r="B29" s="17" t="s">
        <v>33</v>
      </c>
      <c r="C29" s="17"/>
      <c r="D29" s="17"/>
      <c r="E29" s="17" t="s">
        <v>6</v>
      </c>
      <c r="F29" s="17"/>
      <c r="G29" s="17"/>
      <c r="H29" s="17"/>
      <c r="I29" s="17"/>
      <c r="J29" s="16" t="s">
        <v>7</v>
      </c>
    </row>
    <row r="30" spans="1:13" ht="24" x14ac:dyDescent="0.2">
      <c r="A30" s="5"/>
      <c r="B30" s="17"/>
      <c r="C30" s="17"/>
      <c r="D30" s="17"/>
      <c r="E30" s="18" t="s">
        <v>8</v>
      </c>
      <c r="F30" s="19" t="s">
        <v>9</v>
      </c>
      <c r="G30" s="18" t="s">
        <v>10</v>
      </c>
      <c r="H30" s="18" t="s">
        <v>11</v>
      </c>
      <c r="I30" s="18" t="s">
        <v>12</v>
      </c>
      <c r="J30" s="16"/>
    </row>
    <row r="31" spans="1:13" ht="12" customHeight="1" x14ac:dyDescent="0.2">
      <c r="A31" s="5"/>
      <c r="B31" s="17"/>
      <c r="C31" s="17"/>
      <c r="D31" s="17"/>
      <c r="E31" s="18" t="s">
        <v>13</v>
      </c>
      <c r="F31" s="18" t="s">
        <v>14</v>
      </c>
      <c r="G31" s="18" t="s">
        <v>15</v>
      </c>
      <c r="H31" s="18" t="s">
        <v>16</v>
      </c>
      <c r="I31" s="18" t="s">
        <v>17</v>
      </c>
      <c r="J31" s="18" t="s">
        <v>18</v>
      </c>
    </row>
    <row r="32" spans="1:13" ht="12" customHeight="1" x14ac:dyDescent="0.2">
      <c r="A32" s="20"/>
      <c r="B32" s="21"/>
      <c r="C32" s="22"/>
      <c r="D32" s="23"/>
      <c r="E32" s="25"/>
      <c r="F32" s="25"/>
      <c r="G32" s="25"/>
      <c r="H32" s="25"/>
      <c r="I32" s="25"/>
      <c r="J32" s="25"/>
    </row>
    <row r="33" spans="1:10" x14ac:dyDescent="0.2">
      <c r="A33" s="20"/>
      <c r="B33" s="47"/>
      <c r="C33" s="48"/>
      <c r="D33" s="49"/>
      <c r="E33" s="50">
        <f>+E34+E35+E36+E37+E40+E43+E44</f>
        <v>52548631.719999999</v>
      </c>
      <c r="F33" s="50">
        <f t="shared" ref="F33:J33" si="3">+F34+F35+F36+F37+F40+F43+F44</f>
        <v>60568693.589999996</v>
      </c>
      <c r="G33" s="50">
        <f t="shared" si="3"/>
        <v>113117325.31</v>
      </c>
      <c r="H33" s="50">
        <f t="shared" si="3"/>
        <v>108808934.78999999</v>
      </c>
      <c r="I33" s="50">
        <f t="shared" si="3"/>
        <v>108808934.78999999</v>
      </c>
      <c r="J33" s="50">
        <f t="shared" si="3"/>
        <v>56260303.07</v>
      </c>
    </row>
    <row r="34" spans="1:10" x14ac:dyDescent="0.2">
      <c r="A34" s="20"/>
      <c r="B34" s="26" t="s">
        <v>23</v>
      </c>
      <c r="C34" s="27"/>
      <c r="D34" s="28"/>
      <c r="E34" s="29">
        <v>3657980</v>
      </c>
      <c r="F34" s="29">
        <v>1281646.54</v>
      </c>
      <c r="G34" s="29">
        <f>+E34+F34</f>
        <v>4939626.54</v>
      </c>
      <c r="H34" s="29">
        <v>4939626.54</v>
      </c>
      <c r="I34" s="29">
        <v>4939626.54</v>
      </c>
      <c r="J34" s="29">
        <f>+I34-E34</f>
        <v>1281646.54</v>
      </c>
    </row>
    <row r="35" spans="1:10" x14ac:dyDescent="0.2">
      <c r="A35" s="20"/>
      <c r="B35" s="26" t="s">
        <v>26</v>
      </c>
      <c r="C35" s="27"/>
      <c r="D35" s="28"/>
      <c r="E35" s="29">
        <v>1742310</v>
      </c>
      <c r="F35" s="29">
        <v>14024042.27</v>
      </c>
      <c r="G35" s="29">
        <f t="shared" ref="G35:G38" si="4">+E35+F35</f>
        <v>15766352.27</v>
      </c>
      <c r="H35" s="29">
        <v>11457961.75</v>
      </c>
      <c r="I35" s="29">
        <v>11457961.75</v>
      </c>
      <c r="J35" s="29">
        <f t="shared" ref="J35:J38" si="5">+I35-E35</f>
        <v>9715651.75</v>
      </c>
    </row>
    <row r="36" spans="1:10" x14ac:dyDescent="0.2">
      <c r="A36" s="20"/>
      <c r="B36" s="26" t="s">
        <v>28</v>
      </c>
      <c r="C36" s="27"/>
      <c r="D36" s="28"/>
      <c r="E36" s="29">
        <v>0</v>
      </c>
      <c r="F36" s="29">
        <v>44828002.409999996</v>
      </c>
      <c r="G36" s="29">
        <f t="shared" si="4"/>
        <v>44828002.409999996</v>
      </c>
      <c r="H36" s="29">
        <v>44828002.409999996</v>
      </c>
      <c r="I36" s="29">
        <v>44828002.409999996</v>
      </c>
      <c r="J36" s="29">
        <f t="shared" si="5"/>
        <v>44828002.409999996</v>
      </c>
    </row>
    <row r="37" spans="1:10" x14ac:dyDescent="0.2">
      <c r="A37" s="20"/>
      <c r="B37" s="26" t="s">
        <v>29</v>
      </c>
      <c r="C37" s="27"/>
      <c r="D37" s="28"/>
      <c r="E37" s="29">
        <v>47148341.719999999</v>
      </c>
      <c r="F37" s="29">
        <v>435002.37</v>
      </c>
      <c r="G37" s="29">
        <f t="shared" si="4"/>
        <v>47583344.089999996</v>
      </c>
      <c r="H37" s="29">
        <v>47583344.090000004</v>
      </c>
      <c r="I37" s="29">
        <v>47583344.090000004</v>
      </c>
      <c r="J37" s="29">
        <f t="shared" si="5"/>
        <v>435002.37000000477</v>
      </c>
    </row>
    <row r="38" spans="1:10" x14ac:dyDescent="0.2">
      <c r="A38" s="20"/>
      <c r="B38" s="30"/>
      <c r="C38" s="7"/>
      <c r="D38" s="51"/>
      <c r="E38" s="29">
        <v>0</v>
      </c>
      <c r="F38" s="29">
        <v>0</v>
      </c>
      <c r="G38" s="29">
        <f t="shared" si="4"/>
        <v>0</v>
      </c>
      <c r="H38" s="29">
        <v>0</v>
      </c>
      <c r="I38" s="29">
        <v>0</v>
      </c>
      <c r="J38" s="29">
        <f t="shared" si="5"/>
        <v>0</v>
      </c>
    </row>
    <row r="39" spans="1:10" x14ac:dyDescent="0.2">
      <c r="A39" s="20"/>
      <c r="B39" s="30"/>
      <c r="C39" s="7"/>
      <c r="D39" s="51"/>
      <c r="E39" s="29"/>
      <c r="F39" s="29"/>
      <c r="G39" s="29"/>
      <c r="H39" s="29"/>
      <c r="I39" s="29"/>
      <c r="J39" s="29"/>
    </row>
    <row r="40" spans="1:10" x14ac:dyDescent="0.2">
      <c r="A40" s="20"/>
      <c r="B40" s="30"/>
      <c r="C40" s="27"/>
      <c r="D40" s="28"/>
      <c r="E40" s="29"/>
      <c r="F40" s="29"/>
      <c r="G40" s="29"/>
      <c r="H40" s="29"/>
      <c r="I40" s="29"/>
      <c r="J40" s="29"/>
    </row>
    <row r="41" spans="1:10" x14ac:dyDescent="0.2">
      <c r="A41" s="20"/>
      <c r="B41" s="30"/>
      <c r="C41" s="7"/>
      <c r="D41" s="51"/>
      <c r="E41" s="29"/>
      <c r="F41" s="29"/>
      <c r="G41" s="29"/>
      <c r="H41" s="29"/>
      <c r="I41" s="29"/>
      <c r="J41" s="29"/>
    </row>
    <row r="42" spans="1:10" x14ac:dyDescent="0.2">
      <c r="A42" s="20"/>
      <c r="B42" s="30"/>
      <c r="C42" s="7"/>
      <c r="D42" s="51"/>
      <c r="E42" s="29"/>
      <c r="F42" s="29"/>
      <c r="G42" s="29"/>
      <c r="H42" s="29"/>
      <c r="I42" s="29"/>
      <c r="J42" s="29"/>
    </row>
    <row r="43" spans="1:10" x14ac:dyDescent="0.2">
      <c r="A43" s="20"/>
      <c r="B43" s="30"/>
      <c r="C43" s="27"/>
      <c r="D43" s="28"/>
      <c r="E43" s="29"/>
      <c r="F43" s="29"/>
      <c r="G43" s="29"/>
      <c r="H43" s="29"/>
      <c r="I43" s="29"/>
      <c r="J43" s="29"/>
    </row>
    <row r="44" spans="1:10" x14ac:dyDescent="0.2">
      <c r="A44" s="20"/>
      <c r="B44" s="30"/>
      <c r="C44" s="27"/>
      <c r="D44" s="28"/>
      <c r="E44" s="29"/>
      <c r="F44" s="29"/>
      <c r="G44" s="29"/>
      <c r="H44" s="29"/>
      <c r="I44" s="29"/>
      <c r="J44" s="29"/>
    </row>
    <row r="45" spans="1:10" x14ac:dyDescent="0.2">
      <c r="A45" s="20"/>
      <c r="B45" s="30"/>
      <c r="C45" s="7"/>
      <c r="D45" s="51"/>
      <c r="E45" s="29"/>
      <c r="F45" s="29"/>
      <c r="G45" s="52"/>
      <c r="H45" s="29"/>
      <c r="I45" s="29"/>
      <c r="J45" s="52"/>
    </row>
    <row r="46" spans="1:10" x14ac:dyDescent="0.2">
      <c r="A46" s="20"/>
      <c r="B46" s="47"/>
      <c r="C46" s="48"/>
      <c r="D46" s="51"/>
      <c r="E46" s="50"/>
      <c r="F46" s="50"/>
      <c r="G46" s="50"/>
      <c r="H46" s="50"/>
      <c r="I46" s="50"/>
      <c r="J46" s="50"/>
    </row>
    <row r="47" spans="1:10" x14ac:dyDescent="0.2">
      <c r="A47" s="20"/>
      <c r="B47" s="47"/>
      <c r="C47" s="27"/>
      <c r="D47" s="28"/>
      <c r="E47" s="29"/>
      <c r="F47" s="29"/>
      <c r="G47" s="29"/>
      <c r="H47" s="29"/>
      <c r="I47" s="29"/>
      <c r="J47" s="29"/>
    </row>
    <row r="48" spans="1:10" x14ac:dyDescent="0.2">
      <c r="A48" s="20"/>
      <c r="B48" s="30"/>
      <c r="C48" s="27"/>
      <c r="D48" s="28"/>
      <c r="E48" s="29"/>
      <c r="F48" s="29"/>
      <c r="G48" s="29"/>
      <c r="H48" s="29"/>
      <c r="I48" s="29"/>
      <c r="J48" s="29"/>
    </row>
    <row r="49" spans="1:13" ht="12" customHeight="1" x14ac:dyDescent="0.2">
      <c r="A49" s="20"/>
      <c r="B49" s="30"/>
      <c r="C49" s="27"/>
      <c r="D49" s="28"/>
      <c r="E49" s="29"/>
      <c r="F49" s="29"/>
      <c r="G49" s="29"/>
      <c r="H49" s="29"/>
      <c r="I49" s="29"/>
      <c r="J49" s="29"/>
    </row>
    <row r="50" spans="1:13" s="58" customFormat="1" ht="12" customHeight="1" x14ac:dyDescent="0.2">
      <c r="A50" s="5"/>
      <c r="B50" s="53"/>
      <c r="C50" s="54"/>
      <c r="D50" s="55"/>
      <c r="E50" s="56"/>
      <c r="F50" s="56"/>
      <c r="G50" s="56"/>
      <c r="H50" s="56"/>
      <c r="I50" s="56"/>
      <c r="J50" s="56"/>
      <c r="K50" s="57"/>
    </row>
    <row r="51" spans="1:13" ht="12" customHeight="1" x14ac:dyDescent="0.2">
      <c r="A51" s="20"/>
      <c r="B51" s="47"/>
      <c r="C51" s="59"/>
      <c r="D51" s="51"/>
      <c r="E51" s="50"/>
      <c r="F51" s="50"/>
      <c r="G51" s="50"/>
      <c r="H51" s="50"/>
      <c r="I51" s="50"/>
      <c r="J51" s="50"/>
    </row>
    <row r="52" spans="1:13" ht="12" customHeight="1" x14ac:dyDescent="0.2">
      <c r="A52" s="20"/>
      <c r="B52" s="30"/>
      <c r="C52" s="27"/>
      <c r="D52" s="28"/>
      <c r="E52" s="29"/>
      <c r="F52" s="29"/>
      <c r="G52" s="29"/>
      <c r="H52" s="29"/>
      <c r="I52" s="29"/>
      <c r="J52" s="29"/>
    </row>
    <row r="53" spans="1:13" ht="12" customHeight="1" x14ac:dyDescent="0.2">
      <c r="A53" s="20"/>
      <c r="B53" s="33"/>
      <c r="C53" s="34"/>
      <c r="D53" s="35"/>
      <c r="E53" s="37"/>
      <c r="F53" s="37"/>
      <c r="G53" s="37"/>
      <c r="H53" s="37"/>
      <c r="I53" s="37"/>
      <c r="J53" s="37"/>
    </row>
    <row r="54" spans="1:13" ht="12" customHeight="1" x14ac:dyDescent="0.2">
      <c r="A54" s="5"/>
      <c r="B54" s="38"/>
      <c r="C54" s="39"/>
      <c r="D54" s="60" t="s">
        <v>31</v>
      </c>
      <c r="E54" s="61">
        <f>+E34+E35+E36+E37+E40+E43+E44+E46+E51</f>
        <v>52548631.719999999</v>
      </c>
      <c r="F54" s="29">
        <f t="shared" ref="F54:I54" si="6">+F34+F35+F36+F37+F40+F43+F44+F46+F51</f>
        <v>60568693.589999996</v>
      </c>
      <c r="G54" s="29">
        <f t="shared" si="6"/>
        <v>113117325.31</v>
      </c>
      <c r="H54" s="29">
        <f t="shared" si="6"/>
        <v>108808934.78999999</v>
      </c>
      <c r="I54" s="29">
        <f t="shared" si="6"/>
        <v>108808934.78999999</v>
      </c>
      <c r="J54" s="41">
        <v>0</v>
      </c>
    </row>
    <row r="55" spans="1:13" x14ac:dyDescent="0.2">
      <c r="A55" s="20"/>
      <c r="B55" s="62" t="s">
        <v>34</v>
      </c>
      <c r="F55" s="43"/>
      <c r="G55" s="43"/>
      <c r="H55" s="44" t="s">
        <v>32</v>
      </c>
      <c r="I55" s="45"/>
      <c r="J55" s="46"/>
    </row>
    <row r="56" spans="1:13" x14ac:dyDescent="0.2">
      <c r="A56" s="20"/>
      <c r="B56" s="63"/>
      <c r="C56" s="63"/>
      <c r="D56" s="63"/>
      <c r="E56" s="63"/>
      <c r="F56" s="63"/>
      <c r="G56" s="63"/>
      <c r="H56" s="63"/>
      <c r="I56" s="63"/>
      <c r="J56" s="63"/>
    </row>
    <row r="57" spans="1:13" x14ac:dyDescent="0.2">
      <c r="B57" s="62" t="s">
        <v>35</v>
      </c>
      <c r="C57" s="1"/>
      <c r="D57" s="1"/>
      <c r="E57" s="1"/>
      <c r="F57" s="1"/>
      <c r="G57" s="1"/>
      <c r="H57" s="1"/>
      <c r="I57" s="1"/>
      <c r="J57" s="1"/>
    </row>
    <row r="58" spans="1:13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3" x14ac:dyDescent="0.2">
      <c r="B59" s="1"/>
      <c r="C59" s="1"/>
      <c r="D59" s="1"/>
      <c r="E59" s="1"/>
      <c r="F59" s="1"/>
      <c r="G59" s="1"/>
      <c r="H59" s="1"/>
      <c r="I59" s="1"/>
      <c r="J59" s="1"/>
    </row>
    <row r="61" spans="1:13" ht="63" customHeight="1" x14ac:dyDescent="0.2">
      <c r="D61" s="64"/>
      <c r="G61" s="65" t="s">
        <v>36</v>
      </c>
      <c r="H61" s="65"/>
      <c r="I61" s="65"/>
    </row>
    <row r="62" spans="1:13" ht="15" customHeight="1" x14ac:dyDescent="0.2">
      <c r="D62" s="66" t="s">
        <v>37</v>
      </c>
      <c r="E62" s="66"/>
      <c r="F62" s="67"/>
      <c r="G62" s="68" t="s">
        <v>38</v>
      </c>
      <c r="H62" s="68"/>
      <c r="I62" s="68"/>
      <c r="J62" s="69"/>
      <c r="K62" s="69"/>
      <c r="L62" s="69"/>
      <c r="M62" s="69"/>
    </row>
    <row r="63" spans="1:13" ht="12" customHeight="1" x14ac:dyDescent="0.2">
      <c r="D63" s="66" t="s">
        <v>39</v>
      </c>
      <c r="E63" s="66"/>
      <c r="F63" s="70"/>
      <c r="G63" s="65" t="s">
        <v>40</v>
      </c>
      <c r="H63" s="65"/>
      <c r="I63" s="65"/>
      <c r="J63" s="71"/>
      <c r="K63" s="71"/>
      <c r="L63" s="71"/>
      <c r="M63" s="71"/>
    </row>
  </sheetData>
  <mergeCells count="42">
    <mergeCell ref="B56:J56"/>
    <mergeCell ref="G61:I61"/>
    <mergeCell ref="G62:I62"/>
    <mergeCell ref="G63:I63"/>
    <mergeCell ref="C44:D44"/>
    <mergeCell ref="C47:D47"/>
    <mergeCell ref="C48:D48"/>
    <mergeCell ref="C49:D49"/>
    <mergeCell ref="C52:D52"/>
    <mergeCell ref="J54:J55"/>
    <mergeCell ref="H55:I55"/>
    <mergeCell ref="B34:D34"/>
    <mergeCell ref="B35:D35"/>
    <mergeCell ref="B36:D36"/>
    <mergeCell ref="B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2017-07-04T17:16:44Z</cp:lastPrinted>
  <dcterms:created xsi:type="dcterms:W3CDTF">2017-07-04T17:15:14Z</dcterms:created>
  <dcterms:modified xsi:type="dcterms:W3CDTF">2017-07-04T17:17:05Z</dcterms:modified>
</cp:coreProperties>
</file>