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2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G35" i="1"/>
  <c r="J34" i="1"/>
  <c r="G34" i="1"/>
  <c r="G54" i="1" s="1"/>
  <c r="J33" i="1"/>
  <c r="I33" i="1"/>
  <c r="H33" i="1"/>
  <c r="G33" i="1"/>
  <c r="F33" i="1"/>
  <c r="E33" i="1"/>
  <c r="J23" i="1"/>
  <c r="J22" i="1"/>
  <c r="G22" i="1"/>
  <c r="J20" i="1"/>
  <c r="G20" i="1"/>
  <c r="J19" i="1"/>
  <c r="G19" i="1"/>
  <c r="I18" i="1"/>
  <c r="J18" i="1" s="1"/>
  <c r="H18" i="1"/>
  <c r="F18" i="1"/>
  <c r="F26" i="1" s="1"/>
  <c r="E18" i="1"/>
  <c r="G18" i="1" s="1"/>
  <c r="J16" i="1"/>
  <c r="G16" i="1"/>
  <c r="I15" i="1"/>
  <c r="I26" i="1" s="1"/>
  <c r="H15" i="1"/>
  <c r="H26" i="1" s="1"/>
  <c r="E15" i="1"/>
  <c r="G15" i="1" s="1"/>
  <c r="J14" i="1"/>
  <c r="J13" i="1"/>
  <c r="G13" i="1"/>
  <c r="J12" i="1"/>
  <c r="G12" i="1"/>
  <c r="J11" i="1"/>
  <c r="G11" i="1"/>
  <c r="G26" i="1" l="1"/>
  <c r="J15" i="1"/>
  <c r="E26" i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<sst xmlns="http://schemas.openxmlformats.org/spreadsheetml/2006/main" count="62" uniqueCount="41">
  <si>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</si>
  <si>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</si>
  <si>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</si>
  <si>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</si>
  <si>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</si>
  <si>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</si>
  <si>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</si>
  <si>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</si>
  <si>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</si>
  <si>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</si>
  <si>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</si>
  <si>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</si>
  <si>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</si>
  <si>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</si>
  <si>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</si>
  <si>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</si>
  <si>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</si>
  <si>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</si>
  <si>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</si>
  <si>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</si>
  <si>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</si>
  <si>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</si>
  <si>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</si>
  <si>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</si>
  <si>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</si>
  <si>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</si>
  <si>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</si>
  <si>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</si>
  <si>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</si>
  <si>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</si>
  <si>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</si>
  <si>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</si>
  <si>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</si>
  <si>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</si>
  <si>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</si>
  <si>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</si>
  <si>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</si>
  <si>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GODÍNEZ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</si>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</sst>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B15" sqref="B15:D15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ht="12" customHeight="1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ht="12" customHeight="1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v>0</v>
      </c>
      <c r="G15" s="29">
        <f>+E15+F15</f>
        <v>3657980</v>
      </c>
      <c r="H15" s="29">
        <f>SUM(H16)</f>
        <v>1449289.67</v>
      </c>
      <c r="I15" s="29">
        <f>SUM(I16)</f>
        <v>1449289.67</v>
      </c>
      <c r="J15" s="29">
        <f>I15-E15</f>
        <v>-2208690.33</v>
      </c>
    </row>
    <row r="16" spans="1:10" ht="12" customHeight="1" x14ac:dyDescent="0.2">
      <c r="A16" s="20"/>
      <c r="B16" s="30"/>
      <c r="C16" s="27" t="s">
        <v>24</v>
      </c>
      <c r="D16" s="28"/>
      <c r="E16" s="29">
        <v>3657980</v>
      </c>
      <c r="F16" s="29">
        <v>0</v>
      </c>
      <c r="G16" s="29">
        <f>+E16+F16</f>
        <v>3657980</v>
      </c>
      <c r="H16" s="29">
        <v>1449289.67</v>
      </c>
      <c r="I16" s="29">
        <v>1449289.67</v>
      </c>
      <c r="J16" s="29">
        <f>I16-E16</f>
        <v>-2208690.33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5668545.9000000004</v>
      </c>
      <c r="G18" s="29">
        <f>+E18+F18</f>
        <v>7410855.9000000004</v>
      </c>
      <c r="H18" s="29">
        <f>SUM(H19:H20)</f>
        <v>1320800.5699999998</v>
      </c>
      <c r="I18" s="29">
        <f>SUM(I19:I20)</f>
        <v>1320800.5699999998</v>
      </c>
      <c r="J18" s="29">
        <f>I18-E18</f>
        <v>-421509.43000000017</v>
      </c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0</v>
      </c>
      <c r="G19" s="29">
        <f>+E19+F19</f>
        <v>1742310</v>
      </c>
      <c r="H19" s="29">
        <v>797776.57</v>
      </c>
      <c r="I19" s="29">
        <v>797776.57</v>
      </c>
      <c r="J19" s="29">
        <f t="shared" ref="J19:J20" si="2">I19-E19</f>
        <v>-944533.43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5668545.9000000004</v>
      </c>
      <c r="G20" s="29">
        <f>+E20+F20</f>
        <v>5668545.9000000004</v>
      </c>
      <c r="H20" s="29">
        <v>523024</v>
      </c>
      <c r="I20" s="29">
        <v>523024</v>
      </c>
      <c r="J20" s="29">
        <f t="shared" si="2"/>
        <v>523024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24946381.449999999</v>
      </c>
      <c r="G22" s="29">
        <f>+E22+F22</f>
        <v>24946381.449999999</v>
      </c>
      <c r="H22" s="29">
        <v>23456581.760000002</v>
      </c>
      <c r="I22" s="29">
        <v>23456581.760000002</v>
      </c>
      <c r="J22" s="29">
        <f>I22-E22</f>
        <v>23456581.760000002</v>
      </c>
    </row>
    <row r="23" spans="1:13" ht="12" customHeight="1" x14ac:dyDescent="0.2">
      <c r="A23" s="31"/>
      <c r="B23" s="26" t="s">
        <v>29</v>
      </c>
      <c r="C23" s="27"/>
      <c r="D23" s="28"/>
      <c r="E23" s="29">
        <v>47148341.719999999</v>
      </c>
      <c r="F23" s="29">
        <v>190475</v>
      </c>
      <c r="G23" s="29">
        <v>47338816.719999999</v>
      </c>
      <c r="H23" s="29">
        <v>20707815.079999998</v>
      </c>
      <c r="I23" s="29">
        <v>20707815.079999998</v>
      </c>
      <c r="J23" s="29">
        <f>I23-E23</f>
        <v>-26440526.640000001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2"/>
      <c r="C25" s="33"/>
      <c r="D25" s="34"/>
      <c r="E25" s="35"/>
      <c r="F25" s="36"/>
      <c r="G25" s="36"/>
      <c r="H25" s="36"/>
      <c r="I25" s="36"/>
      <c r="J25" s="36"/>
    </row>
    <row r="26" spans="1:13" ht="12" customHeight="1" x14ac:dyDescent="0.2">
      <c r="A26" s="5"/>
      <c r="B26" s="37"/>
      <c r="C26" s="38"/>
      <c r="D26" s="39" t="s">
        <v>31</v>
      </c>
      <c r="E26" s="29">
        <f>SUM(E11+E12+E13+E14+E15+E18+E21+E22+E23+E24)</f>
        <v>52548631.719999999</v>
      </c>
      <c r="F26" s="29">
        <f>SUM(F11+F12+F13+F14+F15+F18+F21+F22+F23+F24)</f>
        <v>30805402.350000001</v>
      </c>
      <c r="G26" s="29">
        <f>SUM(G11+G12+G13+G14+G15+G18+G21+G22+G23+G24)</f>
        <v>83354034.069999993</v>
      </c>
      <c r="H26" s="29">
        <f>SUM(H11+H12+H13+H14+H15+H18+H21+H22+H23+H24)</f>
        <v>46934487.079999998</v>
      </c>
      <c r="I26" s="29">
        <f>SUM(I11+I12+I13+I14+I15+I18+I21+I22+I23+I24)</f>
        <v>46934487.079999998</v>
      </c>
      <c r="J26" s="40">
        <v>0</v>
      </c>
      <c r="M26" s="4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30805402.350000001</v>
      </c>
      <c r="G33" s="50">
        <f t="shared" si="3"/>
        <v>83354034.069999993</v>
      </c>
      <c r="H33" s="50">
        <f t="shared" si="3"/>
        <v>46934487.079999998</v>
      </c>
      <c r="I33" s="50">
        <f t="shared" si="3"/>
        <v>46934487.079999998</v>
      </c>
      <c r="J33" s="50">
        <f t="shared" si="3"/>
        <v>-5614144.6400000006</v>
      </c>
    </row>
    <row r="34" spans="1:10" ht="12" customHeight="1" x14ac:dyDescent="0.2">
      <c r="A34" s="20"/>
      <c r="B34" s="26" t="s">
        <v>23</v>
      </c>
      <c r="C34" s="27"/>
      <c r="D34" s="28"/>
      <c r="E34" s="29">
        <v>3657980</v>
      </c>
      <c r="F34" s="29">
        <v>0</v>
      </c>
      <c r="G34" s="29">
        <f>+E34+F34</f>
        <v>3657980</v>
      </c>
      <c r="H34" s="29">
        <v>1449289.67</v>
      </c>
      <c r="I34" s="29">
        <v>1449289.67</v>
      </c>
      <c r="J34" s="29">
        <f>+I34-E34</f>
        <v>-2208690.33</v>
      </c>
    </row>
    <row r="35" spans="1:10" ht="12" customHeight="1" x14ac:dyDescent="0.2">
      <c r="A35" s="20"/>
      <c r="B35" s="26" t="s">
        <v>26</v>
      </c>
      <c r="C35" s="27"/>
      <c r="D35" s="28"/>
      <c r="E35" s="29">
        <v>1742310</v>
      </c>
      <c r="F35" s="29">
        <v>9735664.5999999996</v>
      </c>
      <c r="G35" s="29">
        <f t="shared" ref="G35:G38" si="4">+E35+F35</f>
        <v>11477974.6</v>
      </c>
      <c r="H35" s="29">
        <v>3898119.58</v>
      </c>
      <c r="I35" s="29">
        <v>3898119.58</v>
      </c>
      <c r="J35" s="29">
        <f t="shared" ref="J35:J38" si="5">+I35-E35</f>
        <v>2155809.58</v>
      </c>
    </row>
    <row r="36" spans="1:10" ht="12" customHeight="1" x14ac:dyDescent="0.2">
      <c r="A36" s="20"/>
      <c r="B36" s="26" t="s">
        <v>28</v>
      </c>
      <c r="C36" s="27"/>
      <c r="D36" s="28"/>
      <c r="E36" s="29">
        <v>0</v>
      </c>
      <c r="F36" s="29">
        <v>18576816</v>
      </c>
      <c r="G36" s="29">
        <f t="shared" si="4"/>
        <v>18576816</v>
      </c>
      <c r="H36" s="29">
        <v>18576816</v>
      </c>
      <c r="I36" s="29">
        <v>18576816</v>
      </c>
      <c r="J36" s="29">
        <f t="shared" si="5"/>
        <v>18576816</v>
      </c>
    </row>
    <row r="37" spans="1:10" ht="12" customHeight="1" x14ac:dyDescent="0.2">
      <c r="A37" s="20"/>
      <c r="B37" s="26" t="s">
        <v>29</v>
      </c>
      <c r="C37" s="27"/>
      <c r="D37" s="28"/>
      <c r="E37" s="29">
        <v>47148341.719999999</v>
      </c>
      <c r="F37" s="29">
        <v>2492921.75</v>
      </c>
      <c r="G37" s="29">
        <f t="shared" si="4"/>
        <v>49641263.469999999</v>
      </c>
      <c r="H37" s="29">
        <v>23010261.829999998</v>
      </c>
      <c r="I37" s="29">
        <v>23010261.829999998</v>
      </c>
      <c r="J37" s="29">
        <f t="shared" si="5"/>
        <v>-24138079.890000001</v>
      </c>
    </row>
    <row r="38" spans="1:10" ht="12" customHeight="1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ht="12" customHeight="1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ht="12" customHeight="1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ht="12" customHeight="1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ht="12" customHeight="1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ht="12" customHeight="1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ht="12" customHeight="1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ht="12" customHeight="1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ht="12" customHeight="1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ht="12" customHeight="1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ht="12" customHeight="1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2"/>
      <c r="C53" s="33"/>
      <c r="D53" s="34"/>
      <c r="E53" s="36"/>
      <c r="F53" s="36"/>
      <c r="G53" s="36"/>
      <c r="H53" s="36"/>
      <c r="I53" s="36"/>
      <c r="J53" s="36"/>
    </row>
    <row r="54" spans="1:13" ht="12" customHeight="1" x14ac:dyDescent="0.2">
      <c r="A54" s="5"/>
      <c r="B54" s="37"/>
      <c r="C54" s="38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30805402.350000001</v>
      </c>
      <c r="G54" s="29">
        <f t="shared" si="6"/>
        <v>83354034.069999993</v>
      </c>
      <c r="H54" s="29">
        <f t="shared" si="6"/>
        <v>46934487.079999998</v>
      </c>
      <c r="I54" s="29">
        <f t="shared" si="6"/>
        <v>46934487.079999998</v>
      </c>
      <c r="J54" s="40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2017-07-03T21:31:51Z</cp:lastPrinted>
  <dcterms:created xsi:type="dcterms:W3CDTF">2017-07-03T21:31:26Z</dcterms:created>
  <dcterms:modified xsi:type="dcterms:W3CDTF">2017-07-03T21:32:41Z</dcterms:modified>
</cp:coreProperties>
</file>