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4T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E24" i="1"/>
  <c r="E41" i="1" s="1"/>
  <c r="D24" i="1"/>
  <c r="D41" i="1" s="1"/>
  <c r="I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<sst xmlns="http://schemas.openxmlformats.org/spreadsheetml/2006/main" count="72" uniqueCount="70">
  <si>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</si>
  <si>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2015 y al 31 de Diciembre del 2014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</si>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</sst>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2" fillId="3" borderId="9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43" fontId="4" fillId="3" borderId="1" xfId="1" applyFont="1" applyFill="1" applyBorder="1"/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showGridLines="0" tabSelected="1" zoomScale="80" zoomScaleNormal="80" zoomScalePageLayoutView="80" workbookViewId="0">
      <selection activeCell="D31" sqref="D3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6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3.7109375" style="5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2015</v>
      </c>
      <c r="E9" s="26">
        <v>2014</v>
      </c>
      <c r="F9" s="27"/>
      <c r="G9" s="25"/>
      <c r="H9" s="25"/>
      <c r="I9" s="26">
        <v>2015</v>
      </c>
      <c r="J9" s="26">
        <v>2014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35770118.840000004</v>
      </c>
      <c r="E16" s="44">
        <v>37258107.590000004</v>
      </c>
      <c r="G16" s="43" t="s">
        <v>12</v>
      </c>
      <c r="H16" s="43"/>
      <c r="I16" s="45">
        <v>-8558113.0800000001</v>
      </c>
      <c r="J16" s="45">
        <v>-11972790.949999999</v>
      </c>
      <c r="K16" s="30"/>
    </row>
    <row r="17" spans="1:11" x14ac:dyDescent="0.2">
      <c r="A17" s="31"/>
      <c r="B17" s="43" t="s">
        <v>13</v>
      </c>
      <c r="C17" s="43"/>
      <c r="D17" s="44">
        <v>2958185.61</v>
      </c>
      <c r="E17" s="44">
        <v>5998116.7699999996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2010635.67</v>
      </c>
      <c r="E18" s="44">
        <v>4578.0200000000004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4">
        <v>154.11000000000001</v>
      </c>
      <c r="E19" s="44">
        <v>21553.97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4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-22365</v>
      </c>
      <c r="J21" s="45">
        <v>-10500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5">
        <v>-53898.7</v>
      </c>
      <c r="J23" s="45">
        <v>-111148.7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40775644.230000004</v>
      </c>
      <c r="E24" s="51">
        <f>SUM(E16:E22)</f>
        <v>43318906.350000001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-8634376.7799999993</v>
      </c>
      <c r="J25" s="51">
        <f>SUM(J16:J23)</f>
        <v>-12094439.649999999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96802481.900000006</v>
      </c>
      <c r="E31" s="44">
        <v>96802481.900000006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82598226.959999993</v>
      </c>
      <c r="E32" s="44">
        <v>84520080.120000005</v>
      </c>
      <c r="G32" s="43" t="s">
        <v>37</v>
      </c>
      <c r="H32" s="43"/>
      <c r="I32" s="45">
        <v>0</v>
      </c>
      <c r="J32" s="45">
        <v>0</v>
      </c>
      <c r="K32" s="30"/>
    </row>
    <row r="33" spans="1:13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3" x14ac:dyDescent="0.2">
      <c r="A34" s="31"/>
      <c r="B34" s="43" t="s">
        <v>40</v>
      </c>
      <c r="C34" s="43"/>
      <c r="D34" s="44">
        <v>-48809866.990000002</v>
      </c>
      <c r="E34" s="44">
        <v>-45449843.140000001</v>
      </c>
      <c r="G34" s="43" t="s">
        <v>41</v>
      </c>
      <c r="H34" s="43"/>
      <c r="I34" s="45">
        <v>0</v>
      </c>
      <c r="J34" s="45">
        <v>0</v>
      </c>
      <c r="K34" s="30"/>
    </row>
    <row r="35" spans="1:13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3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3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3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-8634376.7799999993</v>
      </c>
      <c r="J38" s="51">
        <f>J25+J36</f>
        <v>-12094439.649999999</v>
      </c>
      <c r="K38" s="30"/>
    </row>
    <row r="39" spans="1:13" x14ac:dyDescent="0.2">
      <c r="A39" s="50"/>
      <c r="B39" s="40" t="s">
        <v>47</v>
      </c>
      <c r="C39" s="40"/>
      <c r="D39" s="51">
        <f>SUM(D29:D37)</f>
        <v>130590841.87</v>
      </c>
      <c r="E39" s="51">
        <f>SUM(E29:E37)</f>
        <v>135872718.88</v>
      </c>
      <c r="F39" s="52"/>
      <c r="G39" s="37"/>
      <c r="H39" s="56"/>
      <c r="I39" s="53"/>
      <c r="J39" s="53"/>
      <c r="K39" s="30"/>
    </row>
    <row r="40" spans="1:13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3" x14ac:dyDescent="0.2">
      <c r="A41" s="31"/>
      <c r="B41" s="40" t="s">
        <v>49</v>
      </c>
      <c r="C41" s="40"/>
      <c r="D41" s="51">
        <f>D24+D39</f>
        <v>171366486.10000002</v>
      </c>
      <c r="E41" s="51">
        <f>E24+E39</f>
        <v>179191625.22999999</v>
      </c>
      <c r="G41" s="37"/>
      <c r="H41" s="56"/>
      <c r="I41" s="49"/>
      <c r="J41" s="49"/>
      <c r="K41" s="30"/>
    </row>
    <row r="42" spans="1:13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-159450723.83000001</v>
      </c>
      <c r="J42" s="51">
        <f>SUM(J44:J46)</f>
        <v>-158526142.75999999</v>
      </c>
      <c r="K42" s="30"/>
    </row>
    <row r="43" spans="1:13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3" x14ac:dyDescent="0.2">
      <c r="A44" s="31"/>
      <c r="B44" s="47"/>
      <c r="C44" s="47"/>
      <c r="D44" s="49"/>
      <c r="E44" s="49"/>
      <c r="G44" s="43" t="s">
        <v>51</v>
      </c>
      <c r="H44" s="43"/>
      <c r="I44" s="44">
        <v>-105348891.59</v>
      </c>
      <c r="J44" s="44">
        <v>-98342531.730000004</v>
      </c>
      <c r="K44" s="30"/>
      <c r="M44" s="57"/>
    </row>
    <row r="45" spans="1:13" x14ac:dyDescent="0.2">
      <c r="A45" s="31"/>
      <c r="B45" s="47"/>
      <c r="C45" s="58"/>
      <c r="D45" s="58"/>
      <c r="E45" s="49"/>
      <c r="G45" s="43" t="s">
        <v>52</v>
      </c>
      <c r="H45" s="43"/>
      <c r="I45" s="44">
        <v>-54101832.240000002</v>
      </c>
      <c r="J45" s="44">
        <v>-60183611.030000001</v>
      </c>
      <c r="K45" s="30"/>
    </row>
    <row r="46" spans="1:13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3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3" x14ac:dyDescent="0.2">
      <c r="A48" s="31"/>
      <c r="B48" s="47"/>
      <c r="C48" s="58"/>
      <c r="D48" s="58"/>
      <c r="E48" s="49"/>
      <c r="G48" s="40" t="s">
        <v>54</v>
      </c>
      <c r="H48" s="40"/>
      <c r="I48" s="51">
        <f>SUM(I50:I54)</f>
        <v>-3281385.4900000007</v>
      </c>
      <c r="J48" s="51">
        <f>SUM(J50:J54)</f>
        <v>-8571042.8200000003</v>
      </c>
      <c r="K48" s="30"/>
    </row>
    <row r="49" spans="1:13" x14ac:dyDescent="0.2">
      <c r="A49" s="31"/>
      <c r="B49" s="47"/>
      <c r="C49" s="58"/>
      <c r="D49" s="58"/>
      <c r="E49" s="49"/>
      <c r="G49" s="37"/>
      <c r="H49" s="34"/>
      <c r="I49" s="44"/>
      <c r="J49" s="59"/>
      <c r="K49" s="30"/>
    </row>
    <row r="50" spans="1:13" x14ac:dyDescent="0.2">
      <c r="A50" s="31"/>
      <c r="B50" s="47"/>
      <c r="C50" s="58"/>
      <c r="D50" s="58"/>
      <c r="E50" s="49"/>
      <c r="G50" s="43" t="s">
        <v>55</v>
      </c>
      <c r="H50" s="43"/>
      <c r="I50" s="44">
        <v>5403437.0599999996</v>
      </c>
      <c r="J50" s="44">
        <v>5343901.95</v>
      </c>
      <c r="K50" s="30"/>
    </row>
    <row r="51" spans="1:13" x14ac:dyDescent="0.2">
      <c r="A51" s="31"/>
      <c r="B51" s="47"/>
      <c r="C51" s="58"/>
      <c r="D51" s="58"/>
      <c r="E51" s="49"/>
      <c r="G51" s="43" t="s">
        <v>56</v>
      </c>
      <c r="H51" s="43"/>
      <c r="I51" s="44">
        <v>-8489888.4800000004</v>
      </c>
      <c r="J51" s="44">
        <v>-13914944.77</v>
      </c>
      <c r="K51" s="30"/>
      <c r="M51" s="57"/>
    </row>
    <row r="52" spans="1:13" x14ac:dyDescent="0.2">
      <c r="A52" s="31"/>
      <c r="B52" s="47"/>
      <c r="C52" s="58"/>
      <c r="D52" s="58"/>
      <c r="E52" s="49"/>
      <c r="G52" s="43" t="s">
        <v>57</v>
      </c>
      <c r="H52" s="43"/>
      <c r="I52" s="44">
        <v>0</v>
      </c>
      <c r="J52" s="45">
        <v>0</v>
      </c>
      <c r="K52" s="30"/>
    </row>
    <row r="53" spans="1:13" x14ac:dyDescent="0.2">
      <c r="A53" s="31"/>
      <c r="B53" s="47"/>
      <c r="C53" s="47"/>
      <c r="D53" s="49"/>
      <c r="E53" s="49"/>
      <c r="G53" s="43" t="s">
        <v>58</v>
      </c>
      <c r="H53" s="43"/>
      <c r="I53" s="44">
        <v>-194934.07</v>
      </c>
      <c r="J53" s="45">
        <v>0</v>
      </c>
      <c r="K53" s="30"/>
    </row>
    <row r="54" spans="1:13" x14ac:dyDescent="0.2">
      <c r="A54" s="31"/>
      <c r="B54" s="47"/>
      <c r="C54" s="47"/>
      <c r="D54" s="49"/>
      <c r="E54" s="49"/>
      <c r="G54" s="43" t="s">
        <v>59</v>
      </c>
      <c r="H54" s="43"/>
      <c r="I54" s="45">
        <v>0</v>
      </c>
      <c r="J54" s="45">
        <v>0</v>
      </c>
      <c r="K54" s="30"/>
    </row>
    <row r="55" spans="1:13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3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3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3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3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3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3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-162732109.32000002</v>
      </c>
      <c r="J61" s="51">
        <f>J42+J48+J56</f>
        <v>-167097185.57999998</v>
      </c>
      <c r="K61" s="30"/>
    </row>
    <row r="62" spans="1:13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3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-171366486.10000002</v>
      </c>
      <c r="J63" s="51">
        <f>J38+J61</f>
        <v>-179191625.22999999</v>
      </c>
      <c r="K63" s="30"/>
    </row>
    <row r="64" spans="1:13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1:10" ht="6" customHeight="1" x14ac:dyDescent="0.2">
      <c r="A65" s="65"/>
      <c r="B65" s="34"/>
      <c r="C65" s="66"/>
      <c r="D65" s="67"/>
      <c r="E65" s="67"/>
      <c r="G65" s="68"/>
      <c r="H65" s="66"/>
      <c r="I65" s="67"/>
      <c r="J65" s="67"/>
    </row>
    <row r="66" spans="1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1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1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1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1:10" ht="50.1" customHeight="1" x14ac:dyDescent="0.2">
      <c r="B70" s="34"/>
      <c r="C70" s="70"/>
      <c r="D70" s="70"/>
      <c r="E70" s="67"/>
      <c r="G70" s="71"/>
      <c r="H70" s="72"/>
      <c r="I70" s="73"/>
      <c r="J70" s="67"/>
    </row>
    <row r="71" spans="1:10" ht="14.1" customHeight="1" x14ac:dyDescent="0.2">
      <c r="B71" s="74"/>
      <c r="C71" s="75" t="s">
        <v>66</v>
      </c>
      <c r="D71" s="75"/>
      <c r="E71" s="67"/>
      <c r="F71" s="67"/>
      <c r="G71" s="76"/>
      <c r="H71" s="77" t="s">
        <v>67</v>
      </c>
      <c r="I71" s="77"/>
      <c r="J71" s="67"/>
    </row>
    <row r="72" spans="1:10" ht="14.1" customHeight="1" x14ac:dyDescent="0.2">
      <c r="B72" s="78"/>
      <c r="C72" s="79" t="s">
        <v>68</v>
      </c>
      <c r="D72" s="79"/>
      <c r="E72" s="80"/>
      <c r="F72" s="80"/>
      <c r="G72" s="81"/>
      <c r="H72" s="79" t="s">
        <v>69</v>
      </c>
      <c r="I72" s="79"/>
      <c r="J72" s="67"/>
    </row>
    <row r="73" spans="1:10" x14ac:dyDescent="0.2">
      <c r="G73" s="81"/>
      <c r="H73" s="79"/>
      <c r="I73" s="79"/>
    </row>
    <row r="74" spans="1:10" x14ac:dyDescent="0.2">
      <c r="H74" s="79"/>
      <c r="I74" s="79"/>
    </row>
  </sheetData>
  <sheetProtection formatCells="0" selectLockedCells="1"/>
  <mergeCells count="73">
    <mergeCell ref="G63:H63"/>
    <mergeCell ref="B68:J68"/>
    <mergeCell ref="C70:D70"/>
    <mergeCell ref="C71:D71"/>
    <mergeCell ref="H71:I71"/>
    <mergeCell ref="C72:D72"/>
    <mergeCell ref="H72:I74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2017-07-06T15:22:26Z</dcterms:created>
  <dcterms:modified xsi:type="dcterms:W3CDTF">2017-07-06T15:22:43Z</dcterms:modified>
</cp:coreProperties>
</file>